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yvan/navyCloud/2024-2025/_1TSI_Enseignements/2025-1TSI - TD_Travaux diriges/2025TD&amp;P_filtrageNumeriqueExcel/Fichiers_XL/"/>
    </mc:Choice>
  </mc:AlternateContent>
  <xr:revisionPtr revIDLastSave="0" documentId="8_{A8CB062F-39E4-704C-9C3E-9F1ED1399884}" xr6:coauthVersionLast="47" xr6:coauthVersionMax="47" xr10:uidLastSave="{00000000-0000-0000-0000-000000000000}"/>
  <bookViews>
    <workbookView xWindow="4880" yWindow="500" windowWidth="27120" windowHeight="18680" xr2:uid="{5BA62EA6-2B55-C349-82C2-AE0D44C2C96F}"/>
  </bookViews>
  <sheets>
    <sheet name="Ordre1" sheetId="1" r:id="rId1"/>
  </sheets>
  <definedNames>
    <definedName name="A0">Ordre1!$F$11</definedName>
    <definedName name="deltat">Ordre1!$D$11</definedName>
    <definedName name="PlageRecalee">Ordre1!$D$13:$D$413,Ordre1!$F$13:$F$413</definedName>
    <definedName name="PlageValeurs">Ordre1!$A$12:$C$413</definedName>
    <definedName name="tau">Ordre1!$F$1</definedName>
    <definedName name="Te">Ordre1!$F$3</definedName>
    <definedName name="TeTau">Ordre1!$F$6</definedName>
    <definedName name="Vb">Ordre1!$F$8</definedName>
    <definedName name="Vmax">Ordre1!$F$5</definedName>
    <definedName name="w">Ordre1!$F$4</definedName>
    <definedName name="w0">Ordre1!$F$2</definedName>
    <definedName name="wb">Ordre1!$F$7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F3" i="1"/>
  <c r="F6" i="1"/>
  <c r="A14" i="1"/>
  <c r="B14" i="1" s="1"/>
  <c r="F7" i="1"/>
  <c r="F8" i="1"/>
  <c r="E14" i="1"/>
  <c r="F2" i="1"/>
  <c r="F11" i="1"/>
  <c r="F14" i="1" s="1"/>
  <c r="D11" i="1"/>
  <c r="D14" i="1" s="1"/>
  <c r="A15" i="1"/>
  <c r="B15" i="1" s="1"/>
  <c r="D15" i="1"/>
  <c r="A16" i="1"/>
  <c r="D16" i="1"/>
  <c r="C14" i="1"/>
  <c r="C15" i="1" s="1"/>
  <c r="F13" i="1"/>
  <c r="B13" i="1"/>
  <c r="A17" i="1" l="1"/>
  <c r="B16" i="1"/>
  <c r="C16" i="1" s="1"/>
  <c r="D13" i="1"/>
  <c r="E15" i="1"/>
  <c r="E16" i="1" l="1"/>
  <c r="F15" i="1"/>
  <c r="D17" i="1"/>
  <c r="A18" i="1"/>
  <c r="B17" i="1"/>
  <c r="C17" i="1" s="1"/>
  <c r="D18" i="1" l="1"/>
  <c r="B18" i="1"/>
  <c r="C18" i="1" s="1"/>
  <c r="A19" i="1"/>
  <c r="E17" i="1"/>
  <c r="F16" i="1"/>
  <c r="F17" i="1" l="1"/>
  <c r="E18" i="1"/>
  <c r="D19" i="1"/>
  <c r="A20" i="1"/>
  <c r="B19" i="1"/>
  <c r="C19" i="1" s="1"/>
  <c r="D20" i="1" l="1"/>
  <c r="A21" i="1"/>
  <c r="B20" i="1"/>
  <c r="C20" i="1" s="1"/>
  <c r="F18" i="1"/>
  <c r="E19" i="1"/>
  <c r="F19" i="1" l="1"/>
  <c r="E20" i="1"/>
  <c r="D21" i="1"/>
  <c r="A22" i="1"/>
  <c r="B21" i="1"/>
  <c r="C21" i="1" s="1"/>
  <c r="F20" i="1" l="1"/>
  <c r="E21" i="1"/>
  <c r="D22" i="1"/>
  <c r="A23" i="1"/>
  <c r="B22" i="1"/>
  <c r="C22" i="1" s="1"/>
  <c r="D23" i="1" l="1"/>
  <c r="A24" i="1"/>
  <c r="B23" i="1"/>
  <c r="C23" i="1" s="1"/>
  <c r="F21" i="1"/>
  <c r="E22" i="1"/>
  <c r="F22" i="1" l="1"/>
  <c r="E23" i="1"/>
  <c r="A25" i="1"/>
  <c r="B24" i="1"/>
  <c r="C24" i="1" s="1"/>
  <c r="D24" i="1"/>
  <c r="D25" i="1" l="1"/>
  <c r="B25" i="1"/>
  <c r="C25" i="1" s="1"/>
  <c r="A26" i="1"/>
  <c r="E24" i="1"/>
  <c r="F23" i="1"/>
  <c r="A27" i="1" l="1"/>
  <c r="B26" i="1"/>
  <c r="C26" i="1" s="1"/>
  <c r="D26" i="1"/>
  <c r="E25" i="1"/>
  <c r="F24" i="1"/>
  <c r="E26" i="1" l="1"/>
  <c r="F25" i="1"/>
  <c r="D27" i="1"/>
  <c r="A28" i="1"/>
  <c r="B27" i="1"/>
  <c r="C27" i="1" s="1"/>
  <c r="B28" i="1" l="1"/>
  <c r="C28" i="1" s="1"/>
  <c r="D28" i="1"/>
  <c r="A29" i="1"/>
  <c r="F26" i="1"/>
  <c r="E27" i="1"/>
  <c r="E28" i="1" l="1"/>
  <c r="F27" i="1"/>
  <c r="D29" i="1"/>
  <c r="A30" i="1"/>
  <c r="B29" i="1"/>
  <c r="C29" i="1" s="1"/>
  <c r="D30" i="1" l="1"/>
  <c r="A31" i="1"/>
  <c r="B30" i="1"/>
  <c r="C30" i="1" s="1"/>
  <c r="E29" i="1"/>
  <c r="F28" i="1"/>
  <c r="E30" i="1" l="1"/>
  <c r="F29" i="1"/>
  <c r="D31" i="1"/>
  <c r="A32" i="1"/>
  <c r="B31" i="1"/>
  <c r="C31" i="1" s="1"/>
  <c r="E31" i="1" l="1"/>
  <c r="F30" i="1"/>
  <c r="A33" i="1"/>
  <c r="D32" i="1"/>
  <c r="B32" i="1"/>
  <c r="C32" i="1" s="1"/>
  <c r="D33" i="1" l="1"/>
  <c r="B33" i="1"/>
  <c r="C33" i="1" s="1"/>
  <c r="A34" i="1"/>
  <c r="E32" i="1"/>
  <c r="F31" i="1"/>
  <c r="E33" i="1" l="1"/>
  <c r="F32" i="1"/>
  <c r="B34" i="1"/>
  <c r="C34" i="1" s="1"/>
  <c r="D34" i="1"/>
  <c r="A35" i="1"/>
  <c r="A36" i="1" l="1"/>
  <c r="B35" i="1"/>
  <c r="C35" i="1" s="1"/>
  <c r="D35" i="1"/>
  <c r="E34" i="1"/>
  <c r="F33" i="1"/>
  <c r="E35" i="1" l="1"/>
  <c r="F34" i="1"/>
  <c r="D36" i="1"/>
  <c r="B36" i="1"/>
  <c r="C36" i="1" s="1"/>
  <c r="A37" i="1"/>
  <c r="D37" i="1" l="1"/>
  <c r="A38" i="1"/>
  <c r="B37" i="1"/>
  <c r="C37" i="1" s="1"/>
  <c r="F35" i="1"/>
  <c r="E36" i="1"/>
  <c r="F36" i="1" l="1"/>
  <c r="E37" i="1"/>
  <c r="D38" i="1"/>
  <c r="A39" i="1"/>
  <c r="B38" i="1"/>
  <c r="C38" i="1" s="1"/>
  <c r="D39" i="1" l="1"/>
  <c r="A40" i="1"/>
  <c r="B39" i="1"/>
  <c r="C39" i="1" s="1"/>
  <c r="F37" i="1"/>
  <c r="E38" i="1"/>
  <c r="F38" i="1" l="1"/>
  <c r="E39" i="1"/>
  <c r="A41" i="1"/>
  <c r="D40" i="1"/>
  <c r="B40" i="1"/>
  <c r="C40" i="1" s="1"/>
  <c r="D41" i="1" l="1"/>
  <c r="A42" i="1"/>
  <c r="B41" i="1"/>
  <c r="C41" i="1" s="1"/>
  <c r="F39" i="1"/>
  <c r="E40" i="1"/>
  <c r="E41" i="1" l="1"/>
  <c r="F40" i="1"/>
  <c r="D42" i="1"/>
  <c r="A43" i="1"/>
  <c r="B42" i="1"/>
  <c r="C42" i="1" s="1"/>
  <c r="B43" i="1" l="1"/>
  <c r="C43" i="1" s="1"/>
  <c r="D43" i="1"/>
  <c r="A44" i="1"/>
  <c r="E42" i="1"/>
  <c r="F41" i="1"/>
  <c r="F42" i="1" l="1"/>
  <c r="E43" i="1"/>
  <c r="A45" i="1"/>
  <c r="B44" i="1"/>
  <c r="C44" i="1" s="1"/>
  <c r="D44" i="1"/>
  <c r="E44" i="1" l="1"/>
  <c r="F43" i="1"/>
  <c r="D45" i="1"/>
  <c r="B45" i="1"/>
  <c r="C45" i="1" s="1"/>
  <c r="A46" i="1"/>
  <c r="D46" i="1" l="1"/>
  <c r="A47" i="1"/>
  <c r="B46" i="1"/>
  <c r="C46" i="1" s="1"/>
  <c r="E45" i="1"/>
  <c r="F44" i="1"/>
  <c r="D47" i="1" l="1"/>
  <c r="A48" i="1"/>
  <c r="B47" i="1"/>
  <c r="C47" i="1" s="1"/>
  <c r="F45" i="1"/>
  <c r="E46" i="1"/>
  <c r="F46" i="1" l="1"/>
  <c r="E47" i="1"/>
  <c r="A49" i="1"/>
  <c r="D48" i="1"/>
  <c r="B48" i="1"/>
  <c r="C48" i="1" s="1"/>
  <c r="D49" i="1" l="1"/>
  <c r="A50" i="1"/>
  <c r="B49" i="1"/>
  <c r="C49" i="1" s="1"/>
  <c r="F47" i="1"/>
  <c r="E48" i="1"/>
  <c r="E49" i="1" l="1"/>
  <c r="F48" i="1"/>
  <c r="D50" i="1"/>
  <c r="A51" i="1"/>
  <c r="B50" i="1"/>
  <c r="C50" i="1" s="1"/>
  <c r="B51" i="1" l="1"/>
  <c r="C51" i="1" s="1"/>
  <c r="D51" i="1"/>
  <c r="A52" i="1"/>
  <c r="F49" i="1"/>
  <c r="E50" i="1"/>
  <c r="E51" i="1" l="1"/>
  <c r="F50" i="1"/>
  <c r="D52" i="1"/>
  <c r="A53" i="1"/>
  <c r="B52" i="1"/>
  <c r="C52" i="1" s="1"/>
  <c r="A54" i="1" l="1"/>
  <c r="D53" i="1"/>
  <c r="B53" i="1"/>
  <c r="C53" i="1" s="1"/>
  <c r="E52" i="1"/>
  <c r="F51" i="1"/>
  <c r="E53" i="1" l="1"/>
  <c r="F52" i="1"/>
  <c r="D54" i="1"/>
  <c r="B54" i="1"/>
  <c r="C54" i="1" s="1"/>
  <c r="A55" i="1"/>
  <c r="B55" i="1" l="1"/>
  <c r="C55" i="1" s="1"/>
  <c r="D55" i="1"/>
  <c r="A56" i="1"/>
  <c r="E54" i="1"/>
  <c r="F53" i="1"/>
  <c r="F54" i="1" l="1"/>
  <c r="E55" i="1"/>
  <c r="A57" i="1"/>
  <c r="B56" i="1"/>
  <c r="C56" i="1" s="1"/>
  <c r="D56" i="1"/>
  <c r="D57" i="1" l="1"/>
  <c r="B57" i="1"/>
  <c r="C57" i="1" s="1"/>
  <c r="A58" i="1"/>
  <c r="F55" i="1"/>
  <c r="E56" i="1"/>
  <c r="E57" i="1" l="1"/>
  <c r="F56" i="1"/>
  <c r="B58" i="1"/>
  <c r="C58" i="1" s="1"/>
  <c r="D58" i="1"/>
  <c r="A59" i="1"/>
  <c r="B59" i="1" l="1"/>
  <c r="C59" i="1" s="1"/>
  <c r="D59" i="1"/>
  <c r="A60" i="1"/>
  <c r="F57" i="1"/>
  <c r="E58" i="1"/>
  <c r="E59" i="1" l="1"/>
  <c r="F58" i="1"/>
  <c r="B60" i="1"/>
  <c r="C60" i="1" s="1"/>
  <c r="D60" i="1"/>
  <c r="A61" i="1"/>
  <c r="D61" i="1" l="1"/>
  <c r="A62" i="1"/>
  <c r="B61" i="1"/>
  <c r="C61" i="1" s="1"/>
  <c r="F59" i="1"/>
  <c r="E60" i="1"/>
  <c r="F60" i="1" l="1"/>
  <c r="E61" i="1"/>
  <c r="A63" i="1"/>
  <c r="D62" i="1"/>
  <c r="B62" i="1"/>
  <c r="C62" i="1" s="1"/>
  <c r="D63" i="1" l="1"/>
  <c r="B63" i="1"/>
  <c r="C63" i="1" s="1"/>
  <c r="A64" i="1"/>
  <c r="F61" i="1"/>
  <c r="E62" i="1"/>
  <c r="A65" i="1" l="1"/>
  <c r="B64" i="1"/>
  <c r="C64" i="1" s="1"/>
  <c r="D64" i="1"/>
  <c r="E63" i="1"/>
  <c r="F62" i="1"/>
  <c r="E64" i="1" l="1"/>
  <c r="F63" i="1"/>
  <c r="D65" i="1"/>
  <c r="A66" i="1"/>
  <c r="B65" i="1"/>
  <c r="C65" i="1" s="1"/>
  <c r="D66" i="1" l="1"/>
  <c r="A67" i="1"/>
  <c r="B66" i="1"/>
  <c r="C66" i="1" s="1"/>
  <c r="E65" i="1"/>
  <c r="F64" i="1"/>
  <c r="E66" i="1" l="1"/>
  <c r="F65" i="1"/>
  <c r="B67" i="1"/>
  <c r="C67" i="1" s="1"/>
  <c r="D67" i="1"/>
  <c r="A68" i="1"/>
  <c r="B68" i="1" l="1"/>
  <c r="C68" i="1" s="1"/>
  <c r="D68" i="1"/>
  <c r="A69" i="1"/>
  <c r="E67" i="1"/>
  <c r="F66" i="1"/>
  <c r="E68" i="1" l="1"/>
  <c r="F67" i="1"/>
  <c r="B69" i="1"/>
  <c r="C69" i="1" s="1"/>
  <c r="D69" i="1"/>
  <c r="A70" i="1"/>
  <c r="D70" i="1" l="1"/>
  <c r="A71" i="1"/>
  <c r="B70" i="1"/>
  <c r="C70" i="1" s="1"/>
  <c r="E69" i="1"/>
  <c r="F68" i="1"/>
  <c r="E70" i="1" l="1"/>
  <c r="F69" i="1"/>
  <c r="A72" i="1"/>
  <c r="D71" i="1"/>
  <c r="B71" i="1"/>
  <c r="C71" i="1" s="1"/>
  <c r="A73" i="1" l="1"/>
  <c r="D72" i="1"/>
  <c r="B72" i="1"/>
  <c r="C72" i="1" s="1"/>
  <c r="F70" i="1"/>
  <c r="E71" i="1"/>
  <c r="E72" i="1" l="1"/>
  <c r="F71" i="1"/>
  <c r="D73" i="1"/>
  <c r="B73" i="1"/>
  <c r="C73" i="1" s="1"/>
  <c r="A74" i="1"/>
  <c r="B74" i="1" l="1"/>
  <c r="C74" i="1" s="1"/>
  <c r="D74" i="1"/>
  <c r="A75" i="1"/>
  <c r="E73" i="1"/>
  <c r="F72" i="1"/>
  <c r="F73" i="1" l="1"/>
  <c r="E74" i="1"/>
  <c r="A76" i="1"/>
  <c r="D75" i="1"/>
  <c r="B75" i="1"/>
  <c r="C75" i="1" s="1"/>
  <c r="A77" i="1" l="1"/>
  <c r="D76" i="1"/>
  <c r="B76" i="1"/>
  <c r="C76" i="1" s="1"/>
  <c r="F74" i="1"/>
  <c r="E75" i="1"/>
  <c r="E76" i="1" l="1"/>
  <c r="F75" i="1"/>
  <c r="B77" i="1"/>
  <c r="C77" i="1" s="1"/>
  <c r="D77" i="1"/>
  <c r="A78" i="1"/>
  <c r="A79" i="1" l="1"/>
  <c r="B78" i="1"/>
  <c r="C78" i="1" s="1"/>
  <c r="D78" i="1"/>
  <c r="E77" i="1"/>
  <c r="F76" i="1"/>
  <c r="D79" i="1" l="1"/>
  <c r="B79" i="1"/>
  <c r="C79" i="1" s="1"/>
  <c r="A80" i="1"/>
  <c r="F77" i="1"/>
  <c r="E78" i="1"/>
  <c r="F78" i="1" l="1"/>
  <c r="E79" i="1"/>
  <c r="A81" i="1"/>
  <c r="D80" i="1"/>
  <c r="B80" i="1"/>
  <c r="C80" i="1" s="1"/>
  <c r="D81" i="1" l="1"/>
  <c r="A82" i="1"/>
  <c r="B81" i="1"/>
  <c r="C81" i="1" s="1"/>
  <c r="F79" i="1"/>
  <c r="E80" i="1"/>
  <c r="E81" i="1" l="1"/>
  <c r="F80" i="1"/>
  <c r="D82" i="1"/>
  <c r="A83" i="1"/>
  <c r="B82" i="1"/>
  <c r="C82" i="1" s="1"/>
  <c r="B83" i="1" l="1"/>
  <c r="C83" i="1" s="1"/>
  <c r="D83" i="1"/>
  <c r="A84" i="1"/>
  <c r="E82" i="1"/>
  <c r="F81" i="1"/>
  <c r="E83" i="1" l="1"/>
  <c r="F82" i="1"/>
  <c r="B84" i="1"/>
  <c r="C84" i="1" s="1"/>
  <c r="D84" i="1"/>
  <c r="A85" i="1"/>
  <c r="B85" i="1" l="1"/>
  <c r="C85" i="1" s="1"/>
  <c r="A86" i="1"/>
  <c r="D85" i="1"/>
  <c r="F83" i="1"/>
  <c r="E84" i="1"/>
  <c r="D86" i="1" l="1"/>
  <c r="A87" i="1"/>
  <c r="B86" i="1"/>
  <c r="C86" i="1" s="1"/>
  <c r="E85" i="1"/>
  <c r="F84" i="1"/>
  <c r="F85" i="1" l="1"/>
  <c r="E86" i="1"/>
  <c r="D87" i="1"/>
  <c r="A88" i="1"/>
  <c r="B87" i="1"/>
  <c r="C87" i="1" s="1"/>
  <c r="A89" i="1" l="1"/>
  <c r="D88" i="1"/>
  <c r="B88" i="1"/>
  <c r="C88" i="1" s="1"/>
  <c r="F86" i="1"/>
  <c r="E87" i="1"/>
  <c r="F87" i="1" l="1"/>
  <c r="E88" i="1"/>
  <c r="D89" i="1"/>
  <c r="A90" i="1"/>
  <c r="B89" i="1"/>
  <c r="C89" i="1" s="1"/>
  <c r="A91" i="1" l="1"/>
  <c r="D90" i="1"/>
  <c r="B90" i="1"/>
  <c r="C90" i="1" s="1"/>
  <c r="E89" i="1"/>
  <c r="F88" i="1"/>
  <c r="F89" i="1" l="1"/>
  <c r="E90" i="1"/>
  <c r="D91" i="1"/>
  <c r="B91" i="1"/>
  <c r="C91" i="1" s="1"/>
  <c r="A92" i="1"/>
  <c r="D92" i="1" l="1"/>
  <c r="B92" i="1"/>
  <c r="C92" i="1" s="1"/>
  <c r="A93" i="1"/>
  <c r="F90" i="1"/>
  <c r="E91" i="1"/>
  <c r="D93" i="1" l="1"/>
  <c r="B93" i="1"/>
  <c r="C93" i="1" s="1"/>
  <c r="A94" i="1"/>
  <c r="E92" i="1"/>
  <c r="F91" i="1"/>
  <c r="B94" i="1" l="1"/>
  <c r="C94" i="1" s="1"/>
  <c r="D94" i="1"/>
  <c r="A95" i="1"/>
  <c r="E93" i="1"/>
  <c r="F92" i="1"/>
  <c r="E94" i="1" l="1"/>
  <c r="F93" i="1"/>
  <c r="B95" i="1"/>
  <c r="C95" i="1" s="1"/>
  <c r="D95" i="1"/>
  <c r="A96" i="1"/>
  <c r="A97" i="1" l="1"/>
  <c r="B96" i="1"/>
  <c r="C96" i="1" s="1"/>
  <c r="D96" i="1"/>
  <c r="E95" i="1"/>
  <c r="F94" i="1"/>
  <c r="E96" i="1" l="1"/>
  <c r="F95" i="1"/>
  <c r="D97" i="1"/>
  <c r="B97" i="1"/>
  <c r="C97" i="1" s="1"/>
  <c r="A98" i="1"/>
  <c r="A99" i="1" l="1"/>
  <c r="B98" i="1"/>
  <c r="C98" i="1" s="1"/>
  <c r="D98" i="1"/>
  <c r="E97" i="1"/>
  <c r="F96" i="1"/>
  <c r="F97" i="1" l="1"/>
  <c r="E98" i="1"/>
  <c r="A100" i="1"/>
  <c r="D99" i="1"/>
  <c r="B99" i="1"/>
  <c r="C99" i="1" s="1"/>
  <c r="D100" i="1" l="1"/>
  <c r="A101" i="1"/>
  <c r="B100" i="1"/>
  <c r="C100" i="1" s="1"/>
  <c r="F98" i="1"/>
  <c r="E99" i="1"/>
  <c r="D101" i="1" l="1"/>
  <c r="A102" i="1"/>
  <c r="B101" i="1"/>
  <c r="C101" i="1" s="1"/>
  <c r="F99" i="1"/>
  <c r="E100" i="1"/>
  <c r="E101" i="1" l="1"/>
  <c r="F100" i="1"/>
  <c r="B102" i="1"/>
  <c r="C102" i="1" s="1"/>
  <c r="D102" i="1"/>
  <c r="A103" i="1"/>
  <c r="B103" i="1" l="1"/>
  <c r="C103" i="1" s="1"/>
  <c r="D103" i="1"/>
  <c r="A104" i="1"/>
  <c r="E102" i="1"/>
  <c r="F101" i="1"/>
  <c r="F102" i="1" l="1"/>
  <c r="E103" i="1"/>
  <c r="A105" i="1"/>
  <c r="B104" i="1"/>
  <c r="C104" i="1" s="1"/>
  <c r="D104" i="1"/>
  <c r="D105" i="1" l="1"/>
  <c r="A106" i="1"/>
  <c r="B105" i="1"/>
  <c r="C105" i="1" s="1"/>
  <c r="F103" i="1"/>
  <c r="E104" i="1"/>
  <c r="E105" i="1" l="1"/>
  <c r="F104" i="1"/>
  <c r="B106" i="1"/>
  <c r="C106" i="1" s="1"/>
  <c r="D106" i="1"/>
  <c r="A107" i="1"/>
  <c r="B107" i="1" l="1"/>
  <c r="C107" i="1" s="1"/>
  <c r="D107" i="1"/>
  <c r="A108" i="1"/>
  <c r="E106" i="1"/>
  <c r="F105" i="1"/>
  <c r="F106" i="1" l="1"/>
  <c r="E107" i="1"/>
  <c r="A109" i="1"/>
  <c r="B108" i="1"/>
  <c r="C108" i="1" s="1"/>
  <c r="D108" i="1"/>
  <c r="D109" i="1" l="1"/>
  <c r="B109" i="1"/>
  <c r="C109" i="1" s="1"/>
  <c r="A110" i="1"/>
  <c r="F107" i="1"/>
  <c r="E108" i="1"/>
  <c r="B110" i="1" l="1"/>
  <c r="C110" i="1" s="1"/>
  <c r="A111" i="1"/>
  <c r="D110" i="1"/>
  <c r="E109" i="1"/>
  <c r="F108" i="1"/>
  <c r="B111" i="1" l="1"/>
  <c r="C111" i="1" s="1"/>
  <c r="A112" i="1"/>
  <c r="D111" i="1"/>
  <c r="E110" i="1"/>
  <c r="F109" i="1"/>
  <c r="A113" i="1" l="1"/>
  <c r="D112" i="1"/>
  <c r="B112" i="1"/>
  <c r="C112" i="1" s="1"/>
  <c r="E111" i="1"/>
  <c r="F110" i="1"/>
  <c r="E112" i="1" l="1"/>
  <c r="F111" i="1"/>
  <c r="D113" i="1"/>
  <c r="A114" i="1"/>
  <c r="B113" i="1"/>
  <c r="C113" i="1" s="1"/>
  <c r="D114" i="1" l="1"/>
  <c r="A115" i="1"/>
  <c r="B114" i="1"/>
  <c r="C114" i="1" s="1"/>
  <c r="E113" i="1"/>
  <c r="F112" i="1"/>
  <c r="E114" i="1" l="1"/>
  <c r="F113" i="1"/>
  <c r="D115" i="1"/>
  <c r="A116" i="1"/>
  <c r="B115" i="1"/>
  <c r="C115" i="1" s="1"/>
  <c r="A117" i="1" l="1"/>
  <c r="B116" i="1"/>
  <c r="C116" i="1" s="1"/>
  <c r="D116" i="1"/>
  <c r="E115" i="1"/>
  <c r="F114" i="1"/>
  <c r="E116" i="1" l="1"/>
  <c r="F115" i="1"/>
  <c r="A118" i="1"/>
  <c r="D117" i="1"/>
  <c r="B117" i="1"/>
  <c r="C117" i="1" s="1"/>
  <c r="D118" i="1" l="1"/>
  <c r="B118" i="1"/>
  <c r="C118" i="1" s="1"/>
  <c r="A119" i="1"/>
  <c r="E117" i="1"/>
  <c r="F116" i="1"/>
  <c r="B119" i="1" l="1"/>
  <c r="C119" i="1" s="1"/>
  <c r="D119" i="1"/>
  <c r="A120" i="1"/>
  <c r="F117" i="1"/>
  <c r="E118" i="1"/>
  <c r="F118" i="1" l="1"/>
  <c r="E119" i="1"/>
  <c r="A121" i="1"/>
  <c r="B120" i="1"/>
  <c r="C120" i="1" s="1"/>
  <c r="D120" i="1"/>
  <c r="D121" i="1" l="1"/>
  <c r="B121" i="1"/>
  <c r="C121" i="1" s="1"/>
  <c r="A122" i="1"/>
  <c r="F119" i="1"/>
  <c r="E120" i="1"/>
  <c r="B122" i="1" l="1"/>
  <c r="C122" i="1" s="1"/>
  <c r="D122" i="1"/>
  <c r="A123" i="1"/>
  <c r="E121" i="1"/>
  <c r="F120" i="1"/>
  <c r="E122" i="1" l="1"/>
  <c r="F121" i="1"/>
  <c r="D123" i="1"/>
  <c r="A124" i="1"/>
  <c r="B123" i="1"/>
  <c r="C123" i="1" s="1"/>
  <c r="D124" i="1" l="1"/>
  <c r="A125" i="1"/>
  <c r="B124" i="1"/>
  <c r="C124" i="1" s="1"/>
  <c r="E123" i="1"/>
  <c r="F122" i="1"/>
  <c r="F123" i="1" l="1"/>
  <c r="E124" i="1"/>
  <c r="D125" i="1"/>
  <c r="A126" i="1"/>
  <c r="B125" i="1"/>
  <c r="C125" i="1" s="1"/>
  <c r="A127" i="1" l="1"/>
  <c r="D126" i="1"/>
  <c r="B126" i="1"/>
  <c r="C126" i="1" s="1"/>
  <c r="F124" i="1"/>
  <c r="E125" i="1"/>
  <c r="F125" i="1" l="1"/>
  <c r="E126" i="1"/>
  <c r="D127" i="1"/>
  <c r="A128" i="1"/>
  <c r="B127" i="1"/>
  <c r="C127" i="1" s="1"/>
  <c r="A129" i="1" l="1"/>
  <c r="B128" i="1"/>
  <c r="C128" i="1" s="1"/>
  <c r="D128" i="1"/>
  <c r="E127" i="1"/>
  <c r="F126" i="1"/>
  <c r="D129" i="1" l="1"/>
  <c r="B129" i="1"/>
  <c r="C129" i="1" s="1"/>
  <c r="A130" i="1"/>
  <c r="F127" i="1"/>
  <c r="E128" i="1"/>
  <c r="E129" i="1" l="1"/>
  <c r="F128" i="1"/>
  <c r="D130" i="1"/>
  <c r="A131" i="1"/>
  <c r="B130" i="1"/>
  <c r="C130" i="1" s="1"/>
  <c r="A132" i="1" l="1"/>
  <c r="B131" i="1"/>
  <c r="C131" i="1" s="1"/>
  <c r="D131" i="1"/>
  <c r="E130" i="1"/>
  <c r="F129" i="1"/>
  <c r="E131" i="1" l="1"/>
  <c r="F130" i="1"/>
  <c r="B132" i="1"/>
  <c r="C132" i="1" s="1"/>
  <c r="D132" i="1"/>
  <c r="A133" i="1"/>
  <c r="D133" i="1" l="1"/>
  <c r="A134" i="1"/>
  <c r="B133" i="1"/>
  <c r="C133" i="1" s="1"/>
  <c r="E132" i="1"/>
  <c r="F131" i="1"/>
  <c r="E133" i="1" l="1"/>
  <c r="F132" i="1"/>
  <c r="D134" i="1"/>
  <c r="A135" i="1"/>
  <c r="B134" i="1"/>
  <c r="C134" i="1" s="1"/>
  <c r="A136" i="1" l="1"/>
  <c r="D135" i="1"/>
  <c r="B135" i="1"/>
  <c r="C135" i="1" s="1"/>
  <c r="E134" i="1"/>
  <c r="F133" i="1"/>
  <c r="F134" i="1" l="1"/>
  <c r="E135" i="1"/>
  <c r="A137" i="1"/>
  <c r="B136" i="1"/>
  <c r="C136" i="1" s="1"/>
  <c r="D136" i="1"/>
  <c r="E136" i="1" l="1"/>
  <c r="F135" i="1"/>
  <c r="D137" i="1"/>
  <c r="A138" i="1"/>
  <c r="B137" i="1"/>
  <c r="C137" i="1" s="1"/>
  <c r="D138" i="1" l="1"/>
  <c r="A139" i="1"/>
  <c r="B138" i="1"/>
  <c r="C138" i="1" s="1"/>
  <c r="E137" i="1"/>
  <c r="F136" i="1"/>
  <c r="F137" i="1" l="1"/>
  <c r="E138" i="1"/>
  <c r="D139" i="1"/>
  <c r="A140" i="1"/>
  <c r="B139" i="1"/>
  <c r="C139" i="1" s="1"/>
  <c r="D140" i="1" l="1"/>
  <c r="A141" i="1"/>
  <c r="B140" i="1"/>
  <c r="C140" i="1" s="1"/>
  <c r="F138" i="1"/>
  <c r="E139" i="1"/>
  <c r="F139" i="1" l="1"/>
  <c r="E140" i="1"/>
  <c r="B141" i="1"/>
  <c r="C141" i="1" s="1"/>
  <c r="D141" i="1"/>
  <c r="A142" i="1"/>
  <c r="B142" i="1" l="1"/>
  <c r="C142" i="1" s="1"/>
  <c r="D142" i="1"/>
  <c r="A143" i="1"/>
  <c r="F140" i="1"/>
  <c r="E141" i="1"/>
  <c r="F141" i="1" l="1"/>
  <c r="E142" i="1"/>
  <c r="D143" i="1"/>
  <c r="A144" i="1"/>
  <c r="B143" i="1"/>
  <c r="C143" i="1" s="1"/>
  <c r="A145" i="1" l="1"/>
  <c r="D144" i="1"/>
  <c r="B144" i="1"/>
  <c r="C144" i="1" s="1"/>
  <c r="F142" i="1"/>
  <c r="E143" i="1"/>
  <c r="E144" i="1" l="1"/>
  <c r="F143" i="1"/>
  <c r="D145" i="1"/>
  <c r="A146" i="1"/>
  <c r="B145" i="1"/>
  <c r="C145" i="1" s="1"/>
  <c r="D146" i="1" l="1"/>
  <c r="A147" i="1"/>
  <c r="B146" i="1"/>
  <c r="C146" i="1" s="1"/>
  <c r="E145" i="1"/>
  <c r="F144" i="1"/>
  <c r="E146" i="1" l="1"/>
  <c r="F145" i="1"/>
  <c r="D147" i="1"/>
  <c r="A148" i="1"/>
  <c r="B147" i="1"/>
  <c r="C147" i="1" s="1"/>
  <c r="B148" i="1" l="1"/>
  <c r="C148" i="1" s="1"/>
  <c r="D148" i="1"/>
  <c r="A149" i="1"/>
  <c r="E147" i="1"/>
  <c r="F146" i="1"/>
  <c r="E148" i="1" l="1"/>
  <c r="F147" i="1"/>
  <c r="A150" i="1"/>
  <c r="B149" i="1"/>
  <c r="C149" i="1" s="1"/>
  <c r="D149" i="1"/>
  <c r="D150" i="1" l="1"/>
  <c r="A151" i="1"/>
  <c r="B150" i="1"/>
  <c r="C150" i="1" s="1"/>
  <c r="E149" i="1"/>
  <c r="F148" i="1"/>
  <c r="E150" i="1" l="1"/>
  <c r="F149" i="1"/>
  <c r="B151" i="1"/>
  <c r="C151" i="1" s="1"/>
  <c r="D151" i="1"/>
  <c r="A152" i="1"/>
  <c r="A153" i="1" l="1"/>
  <c r="B152" i="1"/>
  <c r="C152" i="1" s="1"/>
  <c r="D152" i="1"/>
  <c r="F150" i="1"/>
  <c r="E151" i="1"/>
  <c r="E152" i="1" l="1"/>
  <c r="F151" i="1"/>
  <c r="D153" i="1"/>
  <c r="B153" i="1"/>
  <c r="C153" i="1" s="1"/>
  <c r="A154" i="1"/>
  <c r="A155" i="1" l="1"/>
  <c r="B154" i="1"/>
  <c r="C154" i="1" s="1"/>
  <c r="D154" i="1"/>
  <c r="E153" i="1"/>
  <c r="F152" i="1"/>
  <c r="E154" i="1" l="1"/>
  <c r="F153" i="1"/>
  <c r="D155" i="1"/>
  <c r="A156" i="1"/>
  <c r="B155" i="1"/>
  <c r="C155" i="1" s="1"/>
  <c r="D156" i="1" l="1"/>
  <c r="A157" i="1"/>
  <c r="B156" i="1"/>
  <c r="C156" i="1" s="1"/>
  <c r="E155" i="1"/>
  <c r="F154" i="1"/>
  <c r="F155" i="1" l="1"/>
  <c r="E156" i="1"/>
  <c r="D157" i="1"/>
  <c r="A158" i="1"/>
  <c r="B157" i="1"/>
  <c r="C157" i="1" s="1"/>
  <c r="B158" i="1" l="1"/>
  <c r="C158" i="1" s="1"/>
  <c r="D158" i="1"/>
  <c r="A159" i="1"/>
  <c r="E157" i="1"/>
  <c r="F156" i="1"/>
  <c r="F157" i="1" l="1"/>
  <c r="E158" i="1"/>
  <c r="B159" i="1"/>
  <c r="C159" i="1" s="1"/>
  <c r="D159" i="1"/>
  <c r="A160" i="1"/>
  <c r="F158" i="1" l="1"/>
  <c r="E159" i="1"/>
  <c r="A161" i="1"/>
  <c r="B160" i="1"/>
  <c r="C160" i="1" s="1"/>
  <c r="D160" i="1"/>
  <c r="D161" i="1" l="1"/>
  <c r="B161" i="1"/>
  <c r="C161" i="1" s="1"/>
  <c r="A162" i="1"/>
  <c r="E160" i="1"/>
  <c r="F159" i="1"/>
  <c r="E161" i="1" l="1"/>
  <c r="F160" i="1"/>
  <c r="B162" i="1"/>
  <c r="C162" i="1" s="1"/>
  <c r="A163" i="1"/>
  <c r="D162" i="1"/>
  <c r="A164" i="1" l="1"/>
  <c r="B163" i="1"/>
  <c r="C163" i="1" s="1"/>
  <c r="D163" i="1"/>
  <c r="E162" i="1"/>
  <c r="F161" i="1"/>
  <c r="F162" i="1" l="1"/>
  <c r="E163" i="1"/>
  <c r="D164" i="1"/>
  <c r="A165" i="1"/>
  <c r="B164" i="1"/>
  <c r="C164" i="1" s="1"/>
  <c r="D165" i="1" l="1"/>
  <c r="A166" i="1"/>
  <c r="B165" i="1"/>
  <c r="C165" i="1" s="1"/>
  <c r="F163" i="1"/>
  <c r="E164" i="1"/>
  <c r="F164" i="1" l="1"/>
  <c r="E165" i="1"/>
  <c r="D166" i="1"/>
  <c r="A167" i="1"/>
  <c r="B166" i="1"/>
  <c r="C166" i="1" s="1"/>
  <c r="D167" i="1" l="1"/>
  <c r="A168" i="1"/>
  <c r="B167" i="1"/>
  <c r="C167" i="1" s="1"/>
  <c r="F165" i="1"/>
  <c r="E166" i="1"/>
  <c r="F166" i="1" l="1"/>
  <c r="E167" i="1"/>
  <c r="A169" i="1"/>
  <c r="D168" i="1"/>
  <c r="B168" i="1"/>
  <c r="C168" i="1" s="1"/>
  <c r="D169" i="1" l="1"/>
  <c r="B169" i="1"/>
  <c r="C169" i="1" s="1"/>
  <c r="A170" i="1"/>
  <c r="E168" i="1"/>
  <c r="F167" i="1"/>
  <c r="B170" i="1" l="1"/>
  <c r="C170" i="1" s="1"/>
  <c r="D170" i="1"/>
  <c r="A171" i="1"/>
  <c r="E169" i="1"/>
  <c r="F168" i="1"/>
  <c r="B171" i="1" l="1"/>
  <c r="C171" i="1" s="1"/>
  <c r="D171" i="1"/>
  <c r="A172" i="1"/>
  <c r="E170" i="1"/>
  <c r="F169" i="1"/>
  <c r="E171" i="1" l="1"/>
  <c r="F170" i="1"/>
  <c r="A173" i="1"/>
  <c r="B172" i="1"/>
  <c r="C172" i="1" s="1"/>
  <c r="D172" i="1"/>
  <c r="D173" i="1" l="1"/>
  <c r="B173" i="1"/>
  <c r="C173" i="1" s="1"/>
  <c r="A174" i="1"/>
  <c r="E172" i="1"/>
  <c r="F171" i="1"/>
  <c r="B174" i="1" l="1"/>
  <c r="C174" i="1" s="1"/>
  <c r="D174" i="1"/>
  <c r="A175" i="1"/>
  <c r="E173" i="1"/>
  <c r="F172" i="1"/>
  <c r="E174" i="1" l="1"/>
  <c r="F173" i="1"/>
  <c r="D175" i="1"/>
  <c r="A176" i="1"/>
  <c r="B175" i="1"/>
  <c r="C175" i="1" s="1"/>
  <c r="A177" i="1" l="1"/>
  <c r="D176" i="1"/>
  <c r="B176" i="1"/>
  <c r="C176" i="1" s="1"/>
  <c r="F174" i="1"/>
  <c r="E175" i="1"/>
  <c r="F175" i="1" l="1"/>
  <c r="E176" i="1"/>
  <c r="D177" i="1"/>
  <c r="A178" i="1"/>
  <c r="B177" i="1"/>
  <c r="C177" i="1" s="1"/>
  <c r="D178" i="1" l="1"/>
  <c r="A179" i="1"/>
  <c r="B178" i="1"/>
  <c r="C178" i="1" s="1"/>
  <c r="E177" i="1"/>
  <c r="F176" i="1"/>
  <c r="F177" i="1" l="1"/>
  <c r="E178" i="1"/>
  <c r="B179" i="1"/>
  <c r="C179" i="1" s="1"/>
  <c r="D179" i="1"/>
  <c r="A180" i="1"/>
  <c r="B180" i="1" l="1"/>
  <c r="C180" i="1" s="1"/>
  <c r="A181" i="1"/>
  <c r="D180" i="1"/>
  <c r="E179" i="1"/>
  <c r="F178" i="1"/>
  <c r="A182" i="1" l="1"/>
  <c r="B181" i="1"/>
  <c r="C181" i="1" s="1"/>
  <c r="D181" i="1"/>
  <c r="E180" i="1"/>
  <c r="F179" i="1"/>
  <c r="E181" i="1" l="1"/>
  <c r="F180" i="1"/>
  <c r="D182" i="1"/>
  <c r="B182" i="1"/>
  <c r="C182" i="1" s="1"/>
  <c r="A183" i="1"/>
  <c r="D183" i="1" l="1"/>
  <c r="A184" i="1"/>
  <c r="B183" i="1"/>
  <c r="C183" i="1" s="1"/>
  <c r="F181" i="1"/>
  <c r="E182" i="1"/>
  <c r="F182" i="1" l="1"/>
  <c r="E183" i="1"/>
  <c r="A185" i="1"/>
  <c r="B184" i="1"/>
  <c r="C184" i="1" s="1"/>
  <c r="D184" i="1"/>
  <c r="D185" i="1" l="1"/>
  <c r="B185" i="1"/>
  <c r="C185" i="1" s="1"/>
  <c r="A186" i="1"/>
  <c r="E184" i="1"/>
  <c r="F183" i="1"/>
  <c r="D186" i="1" l="1"/>
  <c r="A187" i="1"/>
  <c r="B186" i="1"/>
  <c r="C186" i="1" s="1"/>
  <c r="E185" i="1"/>
  <c r="F184" i="1"/>
  <c r="E186" i="1" l="1"/>
  <c r="F185" i="1"/>
  <c r="D187" i="1"/>
  <c r="A188" i="1"/>
  <c r="B187" i="1"/>
  <c r="C187" i="1" s="1"/>
  <c r="B188" i="1" l="1"/>
  <c r="C188" i="1" s="1"/>
  <c r="D188" i="1"/>
  <c r="A189" i="1"/>
  <c r="E187" i="1"/>
  <c r="F186" i="1"/>
  <c r="E188" i="1" l="1"/>
  <c r="F187" i="1"/>
  <c r="D189" i="1"/>
  <c r="A190" i="1"/>
  <c r="B189" i="1"/>
  <c r="C189" i="1" s="1"/>
  <c r="E189" i="1" l="1"/>
  <c r="F188" i="1"/>
  <c r="A191" i="1"/>
  <c r="B190" i="1"/>
  <c r="C190" i="1" s="1"/>
  <c r="D190" i="1"/>
  <c r="D191" i="1" l="1"/>
  <c r="B191" i="1"/>
  <c r="C191" i="1" s="1"/>
  <c r="A192" i="1"/>
  <c r="E190" i="1"/>
  <c r="F189" i="1"/>
  <c r="A193" i="1" l="1"/>
  <c r="D192" i="1"/>
  <c r="B192" i="1"/>
  <c r="C192" i="1" s="1"/>
  <c r="E191" i="1"/>
  <c r="F190" i="1"/>
  <c r="F191" i="1" l="1"/>
  <c r="E192" i="1"/>
  <c r="D193" i="1"/>
  <c r="B193" i="1"/>
  <c r="C193" i="1" s="1"/>
  <c r="A194" i="1"/>
  <c r="D194" i="1" l="1"/>
  <c r="B194" i="1"/>
  <c r="C194" i="1" s="1"/>
  <c r="A195" i="1"/>
  <c r="E193" i="1"/>
  <c r="F192" i="1"/>
  <c r="A196" i="1" l="1"/>
  <c r="D195" i="1"/>
  <c r="B195" i="1"/>
  <c r="C195" i="1" s="1"/>
  <c r="F193" i="1"/>
  <c r="E194" i="1"/>
  <c r="E195" i="1" l="1"/>
  <c r="F194" i="1"/>
  <c r="B196" i="1"/>
  <c r="C196" i="1" s="1"/>
  <c r="D196" i="1"/>
  <c r="A197" i="1"/>
  <c r="D197" i="1" l="1"/>
  <c r="A198" i="1"/>
  <c r="B197" i="1"/>
  <c r="C197" i="1" s="1"/>
  <c r="E196" i="1"/>
  <c r="F195" i="1"/>
  <c r="E197" i="1" l="1"/>
  <c r="F196" i="1"/>
  <c r="D198" i="1"/>
  <c r="A199" i="1"/>
  <c r="B198" i="1"/>
  <c r="C198" i="1" s="1"/>
  <c r="F197" i="1" l="1"/>
  <c r="E198" i="1"/>
  <c r="A200" i="1"/>
  <c r="B199" i="1"/>
  <c r="C199" i="1" s="1"/>
  <c r="D199" i="1"/>
  <c r="A201" i="1" l="1"/>
  <c r="D200" i="1"/>
  <c r="B200" i="1"/>
  <c r="C200" i="1" s="1"/>
  <c r="F198" i="1"/>
  <c r="E199" i="1"/>
  <c r="E200" i="1" l="1"/>
  <c r="F199" i="1"/>
  <c r="D201" i="1"/>
  <c r="B201" i="1"/>
  <c r="C201" i="1" s="1"/>
  <c r="A202" i="1"/>
  <c r="E201" i="1" l="1"/>
  <c r="F200" i="1"/>
  <c r="D202" i="1"/>
  <c r="A203" i="1"/>
  <c r="B202" i="1"/>
  <c r="C202" i="1" s="1"/>
  <c r="D203" i="1" l="1"/>
  <c r="A204" i="1"/>
  <c r="B203" i="1"/>
  <c r="C203" i="1" s="1"/>
  <c r="F201" i="1"/>
  <c r="E202" i="1"/>
  <c r="F202" i="1" l="1"/>
  <c r="E203" i="1"/>
  <c r="D204" i="1"/>
  <c r="A205" i="1"/>
  <c r="B204" i="1"/>
  <c r="C204" i="1" s="1"/>
  <c r="B205" i="1" l="1"/>
  <c r="C205" i="1" s="1"/>
  <c r="D205" i="1"/>
  <c r="A206" i="1"/>
  <c r="E204" i="1"/>
  <c r="F203" i="1"/>
  <c r="F204" i="1" l="1"/>
  <c r="E205" i="1"/>
  <c r="D206" i="1"/>
  <c r="A207" i="1"/>
  <c r="B206" i="1"/>
  <c r="C206" i="1" s="1"/>
  <c r="D207" i="1" l="1"/>
  <c r="A208" i="1"/>
  <c r="B207" i="1"/>
  <c r="C207" i="1" s="1"/>
  <c r="E206" i="1"/>
  <c r="F205" i="1"/>
  <c r="F206" i="1" l="1"/>
  <c r="E207" i="1"/>
  <c r="A209" i="1"/>
  <c r="D208" i="1"/>
  <c r="B208" i="1"/>
  <c r="C208" i="1" s="1"/>
  <c r="D209" i="1" l="1"/>
  <c r="A210" i="1"/>
  <c r="B209" i="1"/>
  <c r="C209" i="1" s="1"/>
  <c r="E208" i="1"/>
  <c r="F207" i="1"/>
  <c r="E209" i="1" l="1"/>
  <c r="F208" i="1"/>
  <c r="D210" i="1"/>
  <c r="B210" i="1"/>
  <c r="C210" i="1" s="1"/>
  <c r="A211" i="1"/>
  <c r="B211" i="1" l="1"/>
  <c r="C211" i="1" s="1"/>
  <c r="D211" i="1"/>
  <c r="A212" i="1"/>
  <c r="F209" i="1"/>
  <c r="E210" i="1"/>
  <c r="B212" i="1" l="1"/>
  <c r="C212" i="1" s="1"/>
  <c r="D212" i="1"/>
  <c r="A213" i="1"/>
  <c r="E211" i="1"/>
  <c r="F210" i="1"/>
  <c r="E212" i="1" l="1"/>
  <c r="F211" i="1"/>
  <c r="B213" i="1"/>
  <c r="C213" i="1" s="1"/>
  <c r="A214" i="1"/>
  <c r="D213" i="1"/>
  <c r="A215" i="1" l="1"/>
  <c r="B214" i="1"/>
  <c r="C214" i="1" s="1"/>
  <c r="D214" i="1"/>
  <c r="E213" i="1"/>
  <c r="F212" i="1"/>
  <c r="F213" i="1" l="1"/>
  <c r="E214" i="1"/>
  <c r="D215" i="1"/>
  <c r="A216" i="1"/>
  <c r="B215" i="1"/>
  <c r="C215" i="1" s="1"/>
  <c r="A217" i="1" l="1"/>
  <c r="D216" i="1"/>
  <c r="B216" i="1"/>
  <c r="C216" i="1" s="1"/>
  <c r="F214" i="1"/>
  <c r="E215" i="1"/>
  <c r="F215" i="1" l="1"/>
  <c r="E216" i="1"/>
  <c r="D217" i="1"/>
  <c r="A218" i="1"/>
  <c r="B217" i="1"/>
  <c r="C217" i="1" s="1"/>
  <c r="A219" i="1" l="1"/>
  <c r="D218" i="1"/>
  <c r="B218" i="1"/>
  <c r="C218" i="1" s="1"/>
  <c r="E217" i="1"/>
  <c r="F216" i="1"/>
  <c r="F217" i="1" l="1"/>
  <c r="E218" i="1"/>
  <c r="D219" i="1"/>
  <c r="B219" i="1"/>
  <c r="C219" i="1" s="1"/>
  <c r="A220" i="1"/>
  <c r="B220" i="1" l="1"/>
  <c r="C220" i="1" s="1"/>
  <c r="D220" i="1"/>
  <c r="A221" i="1"/>
  <c r="E219" i="1"/>
  <c r="F218" i="1"/>
  <c r="E220" i="1" l="1"/>
  <c r="F219" i="1"/>
  <c r="D221" i="1"/>
  <c r="A222" i="1"/>
  <c r="B221" i="1"/>
  <c r="C221" i="1" s="1"/>
  <c r="B222" i="1" l="1"/>
  <c r="C222" i="1" s="1"/>
  <c r="D222" i="1"/>
  <c r="A223" i="1"/>
  <c r="E221" i="1"/>
  <c r="F220" i="1"/>
  <c r="F221" i="1" l="1"/>
  <c r="E222" i="1"/>
  <c r="B223" i="1"/>
  <c r="C223" i="1" s="1"/>
  <c r="D223" i="1"/>
  <c r="A224" i="1"/>
  <c r="E223" i="1" l="1"/>
  <c r="F222" i="1"/>
  <c r="A225" i="1"/>
  <c r="B224" i="1"/>
  <c r="C224" i="1" s="1"/>
  <c r="D224" i="1"/>
  <c r="D225" i="1" l="1"/>
  <c r="B225" i="1"/>
  <c r="C225" i="1" s="1"/>
  <c r="A226" i="1"/>
  <c r="E224" i="1"/>
  <c r="F223" i="1"/>
  <c r="B226" i="1" l="1"/>
  <c r="C226" i="1" s="1"/>
  <c r="A227" i="1"/>
  <c r="D226" i="1"/>
  <c r="E225" i="1"/>
  <c r="F224" i="1"/>
  <c r="A228" i="1" l="1"/>
  <c r="D227" i="1"/>
  <c r="B227" i="1"/>
  <c r="C227" i="1" s="1"/>
  <c r="F225" i="1"/>
  <c r="E226" i="1"/>
  <c r="F226" i="1" l="1"/>
  <c r="E227" i="1"/>
  <c r="D228" i="1"/>
  <c r="A229" i="1"/>
  <c r="B228" i="1"/>
  <c r="C228" i="1" s="1"/>
  <c r="B229" i="1" l="1"/>
  <c r="C229" i="1" s="1"/>
  <c r="D229" i="1"/>
  <c r="A230" i="1"/>
  <c r="E228" i="1"/>
  <c r="F227" i="1"/>
  <c r="E229" i="1" l="1"/>
  <c r="F228" i="1"/>
  <c r="B230" i="1"/>
  <c r="C230" i="1" s="1"/>
  <c r="D230" i="1"/>
  <c r="A231" i="1"/>
  <c r="B231" i="1" l="1"/>
  <c r="C231" i="1" s="1"/>
  <c r="D231" i="1"/>
  <c r="A232" i="1"/>
  <c r="E230" i="1"/>
  <c r="F229" i="1"/>
  <c r="F230" i="1" l="1"/>
  <c r="E231" i="1"/>
  <c r="A233" i="1"/>
  <c r="D232" i="1"/>
  <c r="B232" i="1"/>
  <c r="C232" i="1" s="1"/>
  <c r="D233" i="1" l="1"/>
  <c r="A234" i="1"/>
  <c r="B233" i="1"/>
  <c r="C233" i="1" s="1"/>
  <c r="F231" i="1"/>
  <c r="E232" i="1"/>
  <c r="D234" i="1" l="1"/>
  <c r="A235" i="1"/>
  <c r="B234" i="1"/>
  <c r="C234" i="1" s="1"/>
  <c r="E233" i="1"/>
  <c r="F232" i="1"/>
  <c r="F233" i="1" l="1"/>
  <c r="E234" i="1"/>
  <c r="B235" i="1"/>
  <c r="C235" i="1" s="1"/>
  <c r="D235" i="1"/>
  <c r="A236" i="1"/>
  <c r="A237" i="1" l="1"/>
  <c r="B236" i="1"/>
  <c r="C236" i="1" s="1"/>
  <c r="D236" i="1"/>
  <c r="E235" i="1"/>
  <c r="F234" i="1"/>
  <c r="F235" i="1" l="1"/>
  <c r="E236" i="1"/>
  <c r="D237" i="1"/>
  <c r="B237" i="1"/>
  <c r="C237" i="1" s="1"/>
  <c r="A238" i="1"/>
  <c r="D238" i="1" l="1"/>
  <c r="B238" i="1"/>
  <c r="C238" i="1" s="1"/>
  <c r="A239" i="1"/>
  <c r="F236" i="1"/>
  <c r="E237" i="1"/>
  <c r="B239" i="1" l="1"/>
  <c r="C239" i="1" s="1"/>
  <c r="D239" i="1"/>
  <c r="A240" i="1"/>
  <c r="E238" i="1"/>
  <c r="F237" i="1"/>
  <c r="E239" i="1" l="1"/>
  <c r="F238" i="1"/>
  <c r="A241" i="1"/>
  <c r="B240" i="1"/>
  <c r="C240" i="1" s="1"/>
  <c r="D240" i="1"/>
  <c r="D241" i="1" l="1"/>
  <c r="B241" i="1"/>
  <c r="C241" i="1" s="1"/>
  <c r="A242" i="1"/>
  <c r="E240" i="1"/>
  <c r="F239" i="1"/>
  <c r="B242" i="1" l="1"/>
  <c r="C242" i="1" s="1"/>
  <c r="D242" i="1"/>
  <c r="A243" i="1"/>
  <c r="E241" i="1"/>
  <c r="F240" i="1"/>
  <c r="F241" i="1" l="1"/>
  <c r="E242" i="1"/>
  <c r="B243" i="1"/>
  <c r="C243" i="1" s="1"/>
  <c r="D243" i="1"/>
  <c r="A244" i="1"/>
  <c r="B244" i="1" l="1"/>
  <c r="C244" i="1" s="1"/>
  <c r="A245" i="1"/>
  <c r="D244" i="1"/>
  <c r="F242" i="1"/>
  <c r="E243" i="1"/>
  <c r="D245" i="1" l="1"/>
  <c r="A246" i="1"/>
  <c r="B245" i="1"/>
  <c r="C245" i="1" s="1"/>
  <c r="F243" i="1"/>
  <c r="E244" i="1"/>
  <c r="E245" i="1" l="1"/>
  <c r="F244" i="1"/>
  <c r="B246" i="1"/>
  <c r="C246" i="1" s="1"/>
  <c r="D246" i="1"/>
  <c r="A247" i="1"/>
  <c r="B247" i="1" l="1"/>
  <c r="C247" i="1" s="1"/>
  <c r="A248" i="1"/>
  <c r="D247" i="1"/>
  <c r="E246" i="1"/>
  <c r="F245" i="1"/>
  <c r="A249" i="1" l="1"/>
  <c r="D248" i="1"/>
  <c r="B248" i="1"/>
  <c r="C248" i="1" s="1"/>
  <c r="F246" i="1"/>
  <c r="E247" i="1"/>
  <c r="E248" i="1" l="1"/>
  <c r="F247" i="1"/>
  <c r="B249" i="1"/>
  <c r="C249" i="1" s="1"/>
  <c r="D249" i="1"/>
  <c r="A250" i="1"/>
  <c r="B250" i="1" l="1"/>
  <c r="C250" i="1" s="1"/>
  <c r="D250" i="1"/>
  <c r="A251" i="1"/>
  <c r="E249" i="1"/>
  <c r="F248" i="1"/>
  <c r="E250" i="1" l="1"/>
  <c r="F249" i="1"/>
  <c r="D251" i="1"/>
  <c r="B251" i="1"/>
  <c r="C251" i="1" s="1"/>
  <c r="A252" i="1"/>
  <c r="D252" i="1" l="1"/>
  <c r="B252" i="1"/>
  <c r="C252" i="1" s="1"/>
  <c r="A253" i="1"/>
  <c r="E251" i="1"/>
  <c r="F250" i="1"/>
  <c r="A254" i="1" l="1"/>
  <c r="D253" i="1"/>
  <c r="B253" i="1"/>
  <c r="C253" i="1" s="1"/>
  <c r="E252" i="1"/>
  <c r="F251" i="1"/>
  <c r="F252" i="1" l="1"/>
  <c r="E253" i="1"/>
  <c r="D254" i="1"/>
  <c r="A255" i="1"/>
  <c r="B254" i="1"/>
  <c r="C254" i="1" s="1"/>
  <c r="D255" i="1" l="1"/>
  <c r="A256" i="1"/>
  <c r="B255" i="1"/>
  <c r="C255" i="1" s="1"/>
  <c r="F253" i="1"/>
  <c r="E254" i="1"/>
  <c r="E255" i="1" l="1"/>
  <c r="F254" i="1"/>
  <c r="A257" i="1"/>
  <c r="B256" i="1"/>
  <c r="C256" i="1" s="1"/>
  <c r="D256" i="1"/>
  <c r="A258" i="1" l="1"/>
  <c r="D257" i="1"/>
  <c r="B257" i="1"/>
  <c r="C257" i="1" s="1"/>
  <c r="F255" i="1"/>
  <c r="E256" i="1"/>
  <c r="E257" i="1" l="1"/>
  <c r="F256" i="1"/>
  <c r="D258" i="1"/>
  <c r="A259" i="1"/>
  <c r="B258" i="1"/>
  <c r="C258" i="1" s="1"/>
  <c r="E258" i="1" l="1"/>
  <c r="F257" i="1"/>
  <c r="B259" i="1"/>
  <c r="C259" i="1" s="1"/>
  <c r="D259" i="1"/>
  <c r="A260" i="1"/>
  <c r="B260" i="1" l="1"/>
  <c r="C260" i="1" s="1"/>
  <c r="A261" i="1"/>
  <c r="D260" i="1"/>
  <c r="E259" i="1"/>
  <c r="F258" i="1"/>
  <c r="D261" i="1" l="1"/>
  <c r="A262" i="1"/>
  <c r="B261" i="1"/>
  <c r="C261" i="1" s="1"/>
  <c r="F259" i="1"/>
  <c r="E260" i="1"/>
  <c r="F260" i="1" l="1"/>
  <c r="E261" i="1"/>
  <c r="D262" i="1"/>
  <c r="A263" i="1"/>
  <c r="B262" i="1"/>
  <c r="C262" i="1" s="1"/>
  <c r="D263" i="1" l="1"/>
  <c r="B263" i="1"/>
  <c r="C263" i="1" s="1"/>
  <c r="A264" i="1"/>
  <c r="E262" i="1"/>
  <c r="F261" i="1"/>
  <c r="A265" i="1" l="1"/>
  <c r="B264" i="1"/>
  <c r="C264" i="1" s="1"/>
  <c r="D264" i="1"/>
  <c r="F262" i="1"/>
  <c r="E263" i="1"/>
  <c r="E264" i="1" l="1"/>
  <c r="F263" i="1"/>
  <c r="D265" i="1"/>
  <c r="A266" i="1"/>
  <c r="B265" i="1"/>
  <c r="C265" i="1" s="1"/>
  <c r="D266" i="1" l="1"/>
  <c r="A267" i="1"/>
  <c r="B266" i="1"/>
  <c r="C266" i="1" s="1"/>
  <c r="E265" i="1"/>
  <c r="F264" i="1"/>
  <c r="E266" i="1" l="1"/>
  <c r="F265" i="1"/>
  <c r="D267" i="1"/>
  <c r="A268" i="1"/>
  <c r="B267" i="1"/>
  <c r="C267" i="1" s="1"/>
  <c r="B268" i="1" l="1"/>
  <c r="C268" i="1" s="1"/>
  <c r="D268" i="1"/>
  <c r="A269" i="1"/>
  <c r="E267" i="1"/>
  <c r="F266" i="1"/>
  <c r="E268" i="1" l="1"/>
  <c r="F267" i="1"/>
  <c r="B269" i="1"/>
  <c r="C269" i="1" s="1"/>
  <c r="D269" i="1"/>
  <c r="A270" i="1"/>
  <c r="A271" i="1" l="1"/>
  <c r="D270" i="1"/>
  <c r="B270" i="1"/>
  <c r="C270" i="1" s="1"/>
  <c r="E269" i="1"/>
  <c r="F268" i="1"/>
  <c r="F269" i="1" l="1"/>
  <c r="E270" i="1"/>
  <c r="D271" i="1"/>
  <c r="A272" i="1"/>
  <c r="B271" i="1"/>
  <c r="C271" i="1" s="1"/>
  <c r="A273" i="1" l="1"/>
  <c r="D272" i="1"/>
  <c r="B272" i="1"/>
  <c r="C272" i="1" s="1"/>
  <c r="F270" i="1"/>
  <c r="E271" i="1"/>
  <c r="E272" i="1" l="1"/>
  <c r="F271" i="1"/>
  <c r="B273" i="1"/>
  <c r="C273" i="1" s="1"/>
  <c r="D273" i="1"/>
  <c r="A274" i="1"/>
  <c r="B274" i="1" l="1"/>
  <c r="C274" i="1" s="1"/>
  <c r="D274" i="1"/>
  <c r="A275" i="1"/>
  <c r="E273" i="1"/>
  <c r="F272" i="1"/>
  <c r="E274" i="1" l="1"/>
  <c r="F273" i="1"/>
  <c r="A276" i="1"/>
  <c r="B275" i="1"/>
  <c r="C275" i="1" s="1"/>
  <c r="D275" i="1"/>
  <c r="A277" i="1" l="1"/>
  <c r="D276" i="1"/>
  <c r="B276" i="1"/>
  <c r="C276" i="1" s="1"/>
  <c r="E275" i="1"/>
  <c r="F274" i="1"/>
  <c r="E276" i="1" l="1"/>
  <c r="F275" i="1"/>
  <c r="D277" i="1"/>
  <c r="A278" i="1"/>
  <c r="B277" i="1"/>
  <c r="C277" i="1" s="1"/>
  <c r="B278" i="1" l="1"/>
  <c r="C278" i="1" s="1"/>
  <c r="D278" i="1"/>
  <c r="A279" i="1"/>
  <c r="E277" i="1"/>
  <c r="F276" i="1"/>
  <c r="D279" i="1" l="1"/>
  <c r="A280" i="1"/>
  <c r="B279" i="1"/>
  <c r="C279" i="1" s="1"/>
  <c r="F277" i="1"/>
  <c r="E278" i="1"/>
  <c r="F278" i="1" l="1"/>
  <c r="E279" i="1"/>
  <c r="A281" i="1"/>
  <c r="D280" i="1"/>
  <c r="B280" i="1"/>
  <c r="C280" i="1" s="1"/>
  <c r="B281" i="1" l="1"/>
  <c r="C281" i="1" s="1"/>
  <c r="D281" i="1"/>
  <c r="A282" i="1"/>
  <c r="F279" i="1"/>
  <c r="E280" i="1"/>
  <c r="E281" i="1" l="1"/>
  <c r="F280" i="1"/>
  <c r="B282" i="1"/>
  <c r="C282" i="1" s="1"/>
  <c r="D282" i="1"/>
  <c r="A283" i="1"/>
  <c r="D283" i="1" l="1"/>
  <c r="A284" i="1"/>
  <c r="B283" i="1"/>
  <c r="C283" i="1" s="1"/>
  <c r="E282" i="1"/>
  <c r="F281" i="1"/>
  <c r="E283" i="1" l="1"/>
  <c r="F282" i="1"/>
  <c r="D284" i="1"/>
  <c r="B284" i="1"/>
  <c r="C284" i="1" s="1"/>
  <c r="A285" i="1"/>
  <c r="D285" i="1" l="1"/>
  <c r="A286" i="1"/>
  <c r="B285" i="1"/>
  <c r="C285" i="1" s="1"/>
  <c r="F283" i="1"/>
  <c r="E284" i="1"/>
  <c r="F284" i="1" l="1"/>
  <c r="E285" i="1"/>
  <c r="D286" i="1"/>
  <c r="A287" i="1"/>
  <c r="B286" i="1"/>
  <c r="C286" i="1" s="1"/>
  <c r="A288" i="1" l="1"/>
  <c r="B287" i="1"/>
  <c r="C287" i="1" s="1"/>
  <c r="D287" i="1"/>
  <c r="E286" i="1"/>
  <c r="F285" i="1"/>
  <c r="E287" i="1" l="1"/>
  <c r="F286" i="1"/>
  <c r="A289" i="1"/>
  <c r="D288" i="1"/>
  <c r="B288" i="1"/>
  <c r="C288" i="1" s="1"/>
  <c r="D289" i="1" l="1"/>
  <c r="A290" i="1"/>
  <c r="B289" i="1"/>
  <c r="C289" i="1" s="1"/>
  <c r="E288" i="1"/>
  <c r="F287" i="1"/>
  <c r="B290" i="1" l="1"/>
  <c r="C290" i="1" s="1"/>
  <c r="A291" i="1"/>
  <c r="D290" i="1"/>
  <c r="E289" i="1"/>
  <c r="F288" i="1"/>
  <c r="E290" i="1" l="1"/>
  <c r="F289" i="1"/>
  <c r="A292" i="1"/>
  <c r="B291" i="1"/>
  <c r="C291" i="1" s="1"/>
  <c r="D291" i="1"/>
  <c r="D292" i="1" l="1"/>
  <c r="A293" i="1"/>
  <c r="B292" i="1"/>
  <c r="C292" i="1" s="1"/>
  <c r="F290" i="1"/>
  <c r="E291" i="1"/>
  <c r="F291" i="1" l="1"/>
  <c r="E292" i="1"/>
  <c r="D293" i="1"/>
  <c r="A294" i="1"/>
  <c r="B293" i="1"/>
  <c r="C293" i="1" s="1"/>
  <c r="D294" i="1" l="1"/>
  <c r="A295" i="1"/>
  <c r="B294" i="1"/>
  <c r="C294" i="1" s="1"/>
  <c r="F292" i="1"/>
  <c r="E293" i="1"/>
  <c r="F293" i="1" l="1"/>
  <c r="E294" i="1"/>
  <c r="A296" i="1"/>
  <c r="D295" i="1"/>
  <c r="B295" i="1"/>
  <c r="C295" i="1" s="1"/>
  <c r="A297" i="1" l="1"/>
  <c r="D296" i="1"/>
  <c r="B296" i="1"/>
  <c r="C296" i="1" s="1"/>
  <c r="F294" i="1"/>
  <c r="E295" i="1"/>
  <c r="E296" i="1" l="1"/>
  <c r="F295" i="1"/>
  <c r="D297" i="1"/>
  <c r="B297" i="1"/>
  <c r="C297" i="1" s="1"/>
  <c r="A298" i="1"/>
  <c r="B298" i="1" l="1"/>
  <c r="C298" i="1" s="1"/>
  <c r="D298" i="1"/>
  <c r="A299" i="1"/>
  <c r="E297" i="1"/>
  <c r="F296" i="1"/>
  <c r="F297" i="1" l="1"/>
  <c r="E298" i="1"/>
  <c r="D299" i="1"/>
  <c r="B299" i="1"/>
  <c r="C299" i="1" s="1"/>
  <c r="A300" i="1"/>
  <c r="B300" i="1" l="1"/>
  <c r="C300" i="1" s="1"/>
  <c r="D300" i="1"/>
  <c r="A301" i="1"/>
  <c r="E299" i="1"/>
  <c r="F298" i="1"/>
  <c r="E300" i="1" l="1"/>
  <c r="F299" i="1"/>
  <c r="B301" i="1"/>
  <c r="C301" i="1" s="1"/>
  <c r="D301" i="1"/>
  <c r="A302" i="1"/>
  <c r="B302" i="1" l="1"/>
  <c r="C302" i="1" s="1"/>
  <c r="A303" i="1"/>
  <c r="D302" i="1"/>
  <c r="E301" i="1"/>
  <c r="F300" i="1"/>
  <c r="A304" i="1" l="1"/>
  <c r="D303" i="1"/>
  <c r="B303" i="1"/>
  <c r="C303" i="1" s="1"/>
  <c r="E302" i="1"/>
  <c r="F301" i="1"/>
  <c r="E303" i="1" l="1"/>
  <c r="F302" i="1"/>
  <c r="A305" i="1"/>
  <c r="D304" i="1"/>
  <c r="B304" i="1"/>
  <c r="C304" i="1" s="1"/>
  <c r="D305" i="1" l="1"/>
  <c r="A306" i="1"/>
  <c r="B305" i="1"/>
  <c r="C305" i="1" s="1"/>
  <c r="E304" i="1"/>
  <c r="F303" i="1"/>
  <c r="E305" i="1" l="1"/>
  <c r="F304" i="1"/>
  <c r="B306" i="1"/>
  <c r="C306" i="1" s="1"/>
  <c r="A307" i="1"/>
  <c r="D306" i="1"/>
  <c r="D307" i="1" l="1"/>
  <c r="A308" i="1"/>
  <c r="B307" i="1"/>
  <c r="C307" i="1" s="1"/>
  <c r="E306" i="1"/>
  <c r="F305" i="1"/>
  <c r="E307" i="1" l="1"/>
  <c r="F306" i="1"/>
  <c r="D308" i="1"/>
  <c r="A309" i="1"/>
  <c r="B308" i="1"/>
  <c r="C308" i="1" s="1"/>
  <c r="D309" i="1" l="1"/>
  <c r="A310" i="1"/>
  <c r="B309" i="1"/>
  <c r="C309" i="1" s="1"/>
  <c r="E308" i="1"/>
  <c r="F307" i="1"/>
  <c r="E309" i="1" l="1"/>
  <c r="F308" i="1"/>
  <c r="B310" i="1"/>
  <c r="C310" i="1" s="1"/>
  <c r="D310" i="1"/>
  <c r="A311" i="1"/>
  <c r="B311" i="1" l="1"/>
  <c r="C311" i="1" s="1"/>
  <c r="D311" i="1"/>
  <c r="A312" i="1"/>
  <c r="F309" i="1"/>
  <c r="E310" i="1"/>
  <c r="F310" i="1" l="1"/>
  <c r="E311" i="1"/>
  <c r="A313" i="1"/>
  <c r="B312" i="1"/>
  <c r="C312" i="1" s="1"/>
  <c r="D312" i="1"/>
  <c r="A314" i="1" l="1"/>
  <c r="B313" i="1"/>
  <c r="C313" i="1" s="1"/>
  <c r="D313" i="1"/>
  <c r="F311" i="1"/>
  <c r="E312" i="1"/>
  <c r="F312" i="1" l="1"/>
  <c r="E313" i="1"/>
  <c r="B314" i="1"/>
  <c r="C314" i="1" s="1"/>
  <c r="D314" i="1"/>
  <c r="A315" i="1"/>
  <c r="B315" i="1" l="1"/>
  <c r="C315" i="1" s="1"/>
  <c r="D315" i="1"/>
  <c r="A316" i="1"/>
  <c r="E314" i="1"/>
  <c r="F313" i="1"/>
  <c r="E315" i="1" l="1"/>
  <c r="F314" i="1"/>
  <c r="D316" i="1"/>
  <c r="A317" i="1"/>
  <c r="B316" i="1"/>
  <c r="C316" i="1" s="1"/>
  <c r="D317" i="1" l="1"/>
  <c r="A318" i="1"/>
  <c r="B317" i="1"/>
  <c r="C317" i="1" s="1"/>
  <c r="F315" i="1"/>
  <c r="E316" i="1"/>
  <c r="F316" i="1" l="1"/>
  <c r="E317" i="1"/>
  <c r="D318" i="1"/>
  <c r="A319" i="1"/>
  <c r="B318" i="1"/>
  <c r="C318" i="1" s="1"/>
  <c r="F317" i="1" l="1"/>
  <c r="E318" i="1"/>
  <c r="A320" i="1"/>
  <c r="B319" i="1"/>
  <c r="C319" i="1" s="1"/>
  <c r="D319" i="1"/>
  <c r="A321" i="1" l="1"/>
  <c r="B320" i="1"/>
  <c r="C320" i="1" s="1"/>
  <c r="D320" i="1"/>
  <c r="F318" i="1"/>
  <c r="E319" i="1"/>
  <c r="E320" i="1" l="1"/>
  <c r="F319" i="1"/>
  <c r="D321" i="1"/>
  <c r="B321" i="1"/>
  <c r="C321" i="1" s="1"/>
  <c r="A322" i="1"/>
  <c r="D322" i="1" l="1"/>
  <c r="B322" i="1"/>
  <c r="C322" i="1" s="1"/>
  <c r="A323" i="1"/>
  <c r="E321" i="1"/>
  <c r="F320" i="1"/>
  <c r="D323" i="1" l="1"/>
  <c r="A324" i="1"/>
  <c r="B323" i="1"/>
  <c r="C323" i="1" s="1"/>
  <c r="E322" i="1"/>
  <c r="F321" i="1"/>
  <c r="E323" i="1" l="1"/>
  <c r="F322" i="1"/>
  <c r="B324" i="1"/>
  <c r="C324" i="1" s="1"/>
  <c r="D324" i="1"/>
  <c r="A325" i="1"/>
  <c r="A326" i="1" l="1"/>
  <c r="B325" i="1"/>
  <c r="C325" i="1" s="1"/>
  <c r="D325" i="1"/>
  <c r="E324" i="1"/>
  <c r="F323" i="1"/>
  <c r="E325" i="1" l="1"/>
  <c r="F324" i="1"/>
  <c r="D326" i="1"/>
  <c r="A327" i="1"/>
  <c r="B326" i="1"/>
  <c r="C326" i="1" s="1"/>
  <c r="D327" i="1" l="1"/>
  <c r="A328" i="1"/>
  <c r="B327" i="1"/>
  <c r="C327" i="1" s="1"/>
  <c r="E326" i="1"/>
  <c r="F325" i="1"/>
  <c r="F326" i="1" l="1"/>
  <c r="E327" i="1"/>
  <c r="A329" i="1"/>
  <c r="D328" i="1"/>
  <c r="B328" i="1"/>
  <c r="C328" i="1" s="1"/>
  <c r="B329" i="1" l="1"/>
  <c r="C329" i="1" s="1"/>
  <c r="D329" i="1"/>
  <c r="A330" i="1"/>
  <c r="E328" i="1"/>
  <c r="F327" i="1"/>
  <c r="F328" i="1" l="1"/>
  <c r="E329" i="1"/>
  <c r="A331" i="1"/>
  <c r="B330" i="1"/>
  <c r="C330" i="1" s="1"/>
  <c r="D330" i="1"/>
  <c r="D331" i="1" l="1"/>
  <c r="B331" i="1"/>
  <c r="C331" i="1" s="1"/>
  <c r="A332" i="1"/>
  <c r="F329" i="1"/>
  <c r="E330" i="1"/>
  <c r="B332" i="1" l="1"/>
  <c r="C332" i="1" s="1"/>
  <c r="A333" i="1"/>
  <c r="D332" i="1"/>
  <c r="E331" i="1"/>
  <c r="F330" i="1"/>
  <c r="B333" i="1" l="1"/>
  <c r="C333" i="1" s="1"/>
  <c r="D333" i="1"/>
  <c r="A334" i="1"/>
  <c r="E332" i="1"/>
  <c r="F331" i="1"/>
  <c r="F332" i="1" l="1"/>
  <c r="E333" i="1"/>
  <c r="D334" i="1"/>
  <c r="A335" i="1"/>
  <c r="B334" i="1"/>
  <c r="C334" i="1" s="1"/>
  <c r="D335" i="1" l="1"/>
  <c r="A336" i="1"/>
  <c r="B335" i="1"/>
  <c r="C335" i="1" s="1"/>
  <c r="F333" i="1"/>
  <c r="E334" i="1"/>
  <c r="F334" i="1" l="1"/>
  <c r="E335" i="1"/>
  <c r="A337" i="1"/>
  <c r="D336" i="1"/>
  <c r="B336" i="1"/>
  <c r="C336" i="1" s="1"/>
  <c r="D337" i="1" l="1"/>
  <c r="A338" i="1"/>
  <c r="B337" i="1"/>
  <c r="C337" i="1" s="1"/>
  <c r="F335" i="1"/>
  <c r="E336" i="1"/>
  <c r="F336" i="1" l="1"/>
  <c r="E337" i="1"/>
  <c r="B338" i="1"/>
  <c r="C338" i="1" s="1"/>
  <c r="D338" i="1"/>
  <c r="A339" i="1"/>
  <c r="D339" i="1" l="1"/>
  <c r="A340" i="1"/>
  <c r="B339" i="1"/>
  <c r="C339" i="1" s="1"/>
  <c r="F337" i="1"/>
  <c r="E338" i="1"/>
  <c r="E339" i="1" l="1"/>
  <c r="F338" i="1"/>
  <c r="D340" i="1"/>
  <c r="A341" i="1"/>
  <c r="B340" i="1"/>
  <c r="C340" i="1" s="1"/>
  <c r="B341" i="1" l="1"/>
  <c r="C341" i="1" s="1"/>
  <c r="D341" i="1"/>
  <c r="A342" i="1"/>
  <c r="E340" i="1"/>
  <c r="F339" i="1"/>
  <c r="E341" i="1" l="1"/>
  <c r="F340" i="1"/>
  <c r="B342" i="1"/>
  <c r="C342" i="1" s="1"/>
  <c r="D342" i="1"/>
  <c r="A343" i="1"/>
  <c r="C343" i="1" l="1"/>
  <c r="B343" i="1"/>
  <c r="D343" i="1"/>
  <c r="A344" i="1"/>
  <c r="E342" i="1"/>
  <c r="F341" i="1"/>
  <c r="F342" i="1" l="1"/>
  <c r="E343" i="1"/>
  <c r="A345" i="1"/>
  <c r="B344" i="1"/>
  <c r="C344" i="1" s="1"/>
  <c r="D344" i="1"/>
  <c r="D345" i="1" l="1"/>
  <c r="A346" i="1"/>
  <c r="B345" i="1"/>
  <c r="C345" i="1" s="1"/>
  <c r="E344" i="1"/>
  <c r="F343" i="1"/>
  <c r="E345" i="1" l="1"/>
  <c r="F344" i="1"/>
  <c r="B346" i="1"/>
  <c r="C346" i="1" s="1"/>
  <c r="D346" i="1"/>
  <c r="A347" i="1"/>
  <c r="A348" i="1" l="1"/>
  <c r="D347" i="1"/>
  <c r="B347" i="1"/>
  <c r="C347" i="1" s="1"/>
  <c r="F345" i="1"/>
  <c r="E346" i="1"/>
  <c r="F346" i="1" l="1"/>
  <c r="E347" i="1"/>
  <c r="D348" i="1"/>
  <c r="B348" i="1"/>
  <c r="C348" i="1" s="1"/>
  <c r="A349" i="1"/>
  <c r="F347" i="1" l="1"/>
  <c r="E348" i="1"/>
  <c r="B349" i="1"/>
  <c r="C349" i="1" s="1"/>
  <c r="D349" i="1"/>
  <c r="A350" i="1"/>
  <c r="B350" i="1" l="1"/>
  <c r="C350" i="1" s="1"/>
  <c r="D350" i="1"/>
  <c r="A351" i="1"/>
  <c r="E349" i="1"/>
  <c r="F348" i="1"/>
  <c r="F349" i="1" l="1"/>
  <c r="E350" i="1"/>
  <c r="D351" i="1"/>
  <c r="A352" i="1"/>
  <c r="B351" i="1"/>
  <c r="C351" i="1" s="1"/>
  <c r="A353" i="1" l="1"/>
  <c r="B352" i="1"/>
  <c r="C352" i="1" s="1"/>
  <c r="D352" i="1"/>
  <c r="F350" i="1"/>
  <c r="E351" i="1"/>
  <c r="E352" i="1" l="1"/>
  <c r="F351" i="1"/>
  <c r="B353" i="1"/>
  <c r="C353" i="1" s="1"/>
  <c r="D353" i="1"/>
  <c r="A354" i="1"/>
  <c r="B354" i="1" l="1"/>
  <c r="C354" i="1" s="1"/>
  <c r="A355" i="1"/>
  <c r="D354" i="1"/>
  <c r="F352" i="1"/>
  <c r="E353" i="1"/>
  <c r="F353" i="1" l="1"/>
  <c r="E354" i="1"/>
  <c r="D355" i="1"/>
  <c r="A356" i="1"/>
  <c r="B355" i="1"/>
  <c r="C355" i="1" s="1"/>
  <c r="D356" i="1" l="1"/>
  <c r="A357" i="1"/>
  <c r="B356" i="1"/>
  <c r="C356" i="1" s="1"/>
  <c r="F354" i="1"/>
  <c r="E355" i="1"/>
  <c r="F355" i="1" l="1"/>
  <c r="E356" i="1"/>
  <c r="D357" i="1"/>
  <c r="B357" i="1"/>
  <c r="C357" i="1" s="1"/>
  <c r="A358" i="1"/>
  <c r="B358" i="1" l="1"/>
  <c r="C358" i="1" s="1"/>
  <c r="D358" i="1"/>
  <c r="A359" i="1"/>
  <c r="E357" i="1"/>
  <c r="F356" i="1"/>
  <c r="E358" i="1" l="1"/>
  <c r="F357" i="1"/>
  <c r="B359" i="1"/>
  <c r="C359" i="1" s="1"/>
  <c r="A360" i="1"/>
  <c r="D359" i="1"/>
  <c r="A361" i="1" l="1"/>
  <c r="B360" i="1"/>
  <c r="C360" i="1" s="1"/>
  <c r="D360" i="1"/>
  <c r="F358" i="1"/>
  <c r="E359" i="1"/>
  <c r="E360" i="1" l="1"/>
  <c r="F359" i="1"/>
  <c r="D361" i="1"/>
  <c r="A362" i="1"/>
  <c r="B361" i="1"/>
  <c r="C361" i="1" s="1"/>
  <c r="B362" i="1" l="1"/>
  <c r="C362" i="1" s="1"/>
  <c r="D362" i="1"/>
  <c r="A363" i="1"/>
  <c r="F360" i="1"/>
  <c r="E361" i="1"/>
  <c r="E362" i="1" l="1"/>
  <c r="F361" i="1"/>
  <c r="B363" i="1"/>
  <c r="C363" i="1" s="1"/>
  <c r="D363" i="1"/>
  <c r="A364" i="1"/>
  <c r="A365" i="1" l="1"/>
  <c r="D364" i="1"/>
  <c r="B364" i="1"/>
  <c r="C364" i="1" s="1"/>
  <c r="F362" i="1"/>
  <c r="E363" i="1"/>
  <c r="F363" i="1" l="1"/>
  <c r="E364" i="1"/>
  <c r="D365" i="1"/>
  <c r="A366" i="1"/>
  <c r="B365" i="1"/>
  <c r="C365" i="1" s="1"/>
  <c r="B366" i="1" l="1"/>
  <c r="C366" i="1" s="1"/>
  <c r="D366" i="1"/>
  <c r="A367" i="1"/>
  <c r="E365" i="1"/>
  <c r="F364" i="1"/>
  <c r="E366" i="1" l="1"/>
  <c r="F365" i="1"/>
  <c r="B367" i="1"/>
  <c r="C367" i="1" s="1"/>
  <c r="D367" i="1"/>
  <c r="A368" i="1"/>
  <c r="A369" i="1" l="1"/>
  <c r="D368" i="1"/>
  <c r="B368" i="1"/>
  <c r="C368" i="1" s="1"/>
  <c r="E367" i="1"/>
  <c r="F366" i="1"/>
  <c r="E368" i="1" l="1"/>
  <c r="F367" i="1"/>
  <c r="D369" i="1"/>
  <c r="B369" i="1"/>
  <c r="C369" i="1" s="1"/>
  <c r="A370" i="1"/>
  <c r="B370" i="1" l="1"/>
  <c r="C370" i="1" s="1"/>
  <c r="A371" i="1"/>
  <c r="D370" i="1"/>
  <c r="F368" i="1"/>
  <c r="E369" i="1"/>
  <c r="F369" i="1" l="1"/>
  <c r="E370" i="1"/>
  <c r="D371" i="1"/>
  <c r="A372" i="1"/>
  <c r="B371" i="1"/>
  <c r="C371" i="1" s="1"/>
  <c r="A373" i="1" l="1"/>
  <c r="D372" i="1"/>
  <c r="B372" i="1"/>
  <c r="C372" i="1" s="1"/>
  <c r="F370" i="1"/>
  <c r="E371" i="1"/>
  <c r="E372" i="1" l="1"/>
  <c r="F371" i="1"/>
  <c r="D373" i="1"/>
  <c r="A374" i="1"/>
  <c r="B373" i="1"/>
  <c r="C373" i="1" s="1"/>
  <c r="A375" i="1" l="1"/>
  <c r="D374" i="1"/>
  <c r="B374" i="1"/>
  <c r="C374" i="1" s="1"/>
  <c r="F372" i="1"/>
  <c r="E373" i="1"/>
  <c r="E374" i="1" l="1"/>
  <c r="F373" i="1"/>
  <c r="D375" i="1"/>
  <c r="B375" i="1"/>
  <c r="C375" i="1" s="1"/>
  <c r="A376" i="1"/>
  <c r="A377" i="1" l="1"/>
  <c r="D376" i="1"/>
  <c r="B376" i="1"/>
  <c r="C376" i="1" s="1"/>
  <c r="F374" i="1"/>
  <c r="E375" i="1"/>
  <c r="E376" i="1" l="1"/>
  <c r="F375" i="1"/>
  <c r="D377" i="1"/>
  <c r="A378" i="1"/>
  <c r="B377" i="1"/>
  <c r="C377" i="1" s="1"/>
  <c r="B378" i="1" l="1"/>
  <c r="C378" i="1" s="1"/>
  <c r="D378" i="1"/>
  <c r="A379" i="1"/>
  <c r="E377" i="1"/>
  <c r="F376" i="1"/>
  <c r="E378" i="1" l="1"/>
  <c r="F377" i="1"/>
  <c r="D379" i="1"/>
  <c r="A380" i="1"/>
  <c r="B379" i="1"/>
  <c r="C379" i="1" s="1"/>
  <c r="D380" i="1" l="1"/>
  <c r="A381" i="1"/>
  <c r="B380" i="1"/>
  <c r="C380" i="1" s="1"/>
  <c r="F378" i="1"/>
  <c r="E379" i="1"/>
  <c r="F379" i="1" l="1"/>
  <c r="E380" i="1"/>
  <c r="A382" i="1"/>
  <c r="D381" i="1"/>
  <c r="B381" i="1"/>
  <c r="C381" i="1" s="1"/>
  <c r="F380" i="1" l="1"/>
  <c r="E381" i="1"/>
  <c r="D382" i="1"/>
  <c r="A383" i="1"/>
  <c r="B382" i="1"/>
  <c r="C382" i="1" s="1"/>
  <c r="B383" i="1" l="1"/>
  <c r="C383" i="1" s="1"/>
  <c r="D383" i="1"/>
  <c r="A384" i="1"/>
  <c r="E382" i="1"/>
  <c r="F381" i="1"/>
  <c r="E383" i="1" l="1"/>
  <c r="F382" i="1"/>
  <c r="A385" i="1"/>
  <c r="D384" i="1"/>
  <c r="B384" i="1"/>
  <c r="C384" i="1" s="1"/>
  <c r="E384" i="1" l="1"/>
  <c r="F383" i="1"/>
  <c r="D385" i="1"/>
  <c r="A386" i="1"/>
  <c r="B385" i="1"/>
  <c r="C385" i="1" s="1"/>
  <c r="B386" i="1" l="1"/>
  <c r="C386" i="1" s="1"/>
  <c r="D386" i="1"/>
  <c r="A387" i="1"/>
  <c r="E385" i="1"/>
  <c r="F384" i="1"/>
  <c r="E386" i="1" l="1"/>
  <c r="F385" i="1"/>
  <c r="A388" i="1"/>
  <c r="B387" i="1"/>
  <c r="C387" i="1" s="1"/>
  <c r="D387" i="1"/>
  <c r="E387" i="1" l="1"/>
  <c r="F386" i="1"/>
  <c r="D388" i="1"/>
  <c r="A389" i="1"/>
  <c r="B388" i="1"/>
  <c r="C388" i="1" s="1"/>
  <c r="D389" i="1" l="1"/>
  <c r="A390" i="1"/>
  <c r="B389" i="1"/>
  <c r="C389" i="1" s="1"/>
  <c r="F387" i="1"/>
  <c r="E388" i="1"/>
  <c r="F388" i="1" l="1"/>
  <c r="E389" i="1"/>
  <c r="D390" i="1"/>
  <c r="A391" i="1"/>
  <c r="B390" i="1"/>
  <c r="C390" i="1" s="1"/>
  <c r="D391" i="1" l="1"/>
  <c r="A392" i="1"/>
  <c r="B391" i="1"/>
  <c r="C391" i="1" s="1"/>
  <c r="F389" i="1"/>
  <c r="E390" i="1"/>
  <c r="F390" i="1" l="1"/>
  <c r="E391" i="1"/>
  <c r="A393" i="1"/>
  <c r="B392" i="1"/>
  <c r="C392" i="1" s="1"/>
  <c r="D392" i="1"/>
  <c r="E392" i="1" l="1"/>
  <c r="F391" i="1"/>
  <c r="D393" i="1"/>
  <c r="A394" i="1"/>
  <c r="B393" i="1"/>
  <c r="C393" i="1" s="1"/>
  <c r="B394" i="1" l="1"/>
  <c r="C394" i="1" s="1"/>
  <c r="D394" i="1"/>
  <c r="A395" i="1"/>
  <c r="F392" i="1"/>
  <c r="E393" i="1"/>
  <c r="E394" i="1" l="1"/>
  <c r="F393" i="1"/>
  <c r="D395" i="1"/>
  <c r="A396" i="1"/>
  <c r="B395" i="1"/>
  <c r="C395" i="1" s="1"/>
  <c r="B396" i="1" l="1"/>
  <c r="C396" i="1" s="1"/>
  <c r="A397" i="1"/>
  <c r="D396" i="1"/>
  <c r="E395" i="1"/>
  <c r="F394" i="1"/>
  <c r="E396" i="1" l="1"/>
  <c r="F395" i="1"/>
  <c r="B397" i="1"/>
  <c r="C397" i="1" s="1"/>
  <c r="D397" i="1"/>
  <c r="A398" i="1"/>
  <c r="A399" i="1" l="1"/>
  <c r="B398" i="1"/>
  <c r="C398" i="1" s="1"/>
  <c r="D398" i="1"/>
  <c r="F396" i="1"/>
  <c r="E397" i="1"/>
  <c r="E398" i="1" l="1"/>
  <c r="F397" i="1"/>
  <c r="D399" i="1"/>
  <c r="B399" i="1"/>
  <c r="C399" i="1" s="1"/>
  <c r="A400" i="1"/>
  <c r="A401" i="1" l="1"/>
  <c r="B400" i="1"/>
  <c r="C400" i="1" s="1"/>
  <c r="D400" i="1"/>
  <c r="F398" i="1"/>
  <c r="E399" i="1"/>
  <c r="E400" i="1" l="1"/>
  <c r="F399" i="1"/>
  <c r="B401" i="1"/>
  <c r="C401" i="1" s="1"/>
  <c r="D401" i="1"/>
  <c r="A402" i="1"/>
  <c r="B402" i="1" l="1"/>
  <c r="C402" i="1" s="1"/>
  <c r="D402" i="1"/>
  <c r="A403" i="1"/>
  <c r="E401" i="1"/>
  <c r="F400" i="1"/>
  <c r="E402" i="1" l="1"/>
  <c r="F401" i="1"/>
  <c r="A404" i="1"/>
  <c r="D403" i="1"/>
  <c r="B403" i="1"/>
  <c r="C403" i="1" s="1"/>
  <c r="D404" i="1" l="1"/>
  <c r="A405" i="1"/>
  <c r="B404" i="1"/>
  <c r="C404" i="1" s="1"/>
  <c r="E403" i="1"/>
  <c r="F402" i="1"/>
  <c r="E404" i="1" l="1"/>
  <c r="F403" i="1"/>
  <c r="D405" i="1"/>
  <c r="B405" i="1"/>
  <c r="C405" i="1" s="1"/>
  <c r="A406" i="1"/>
  <c r="B406" i="1" l="1"/>
  <c r="C406" i="1" s="1"/>
  <c r="D406" i="1"/>
  <c r="A407" i="1"/>
  <c r="E405" i="1"/>
  <c r="F404" i="1"/>
  <c r="F405" i="1" l="1"/>
  <c r="E406" i="1"/>
  <c r="D407" i="1"/>
  <c r="A408" i="1"/>
  <c r="B407" i="1"/>
  <c r="C407" i="1" s="1"/>
  <c r="A409" i="1" l="1"/>
  <c r="B408" i="1"/>
  <c r="C408" i="1" s="1"/>
  <c r="D408" i="1"/>
  <c r="F406" i="1"/>
  <c r="E407" i="1"/>
  <c r="E408" i="1" l="1"/>
  <c r="F407" i="1"/>
  <c r="B409" i="1"/>
  <c r="C409" i="1" s="1"/>
  <c r="A410" i="1"/>
  <c r="D409" i="1"/>
  <c r="B410" i="1" l="1"/>
  <c r="C410" i="1" s="1"/>
  <c r="D410" i="1"/>
  <c r="A411" i="1"/>
  <c r="E409" i="1"/>
  <c r="F408" i="1"/>
  <c r="F409" i="1" l="1"/>
  <c r="E410" i="1"/>
  <c r="B411" i="1"/>
  <c r="C411" i="1" s="1"/>
  <c r="D411" i="1"/>
  <c r="A412" i="1"/>
  <c r="D412" i="1" l="1"/>
  <c r="A413" i="1"/>
  <c r="B412" i="1"/>
  <c r="C412" i="1" s="1"/>
  <c r="F410" i="1"/>
  <c r="E411" i="1"/>
  <c r="F411" i="1" l="1"/>
  <c r="E412" i="1"/>
  <c r="D413" i="1"/>
  <c r="B413" i="1"/>
  <c r="C413" i="1" s="1"/>
  <c r="F412" i="1" l="1"/>
  <c r="E413" i="1"/>
  <c r="F413" i="1" s="1"/>
</calcChain>
</file>

<file path=xl/sharedStrings.xml><?xml version="1.0" encoding="utf-8"?>
<sst xmlns="http://schemas.openxmlformats.org/spreadsheetml/2006/main" count="16" uniqueCount="16">
  <si>
    <t>temps (s)</t>
  </si>
  <si>
    <t>e(t)</t>
  </si>
  <si>
    <t>s(t)</t>
  </si>
  <si>
    <t>tau</t>
  </si>
  <si>
    <t>Te</t>
  </si>
  <si>
    <t>w0</t>
  </si>
  <si>
    <t>w</t>
  </si>
  <si>
    <t>Vmax</t>
  </si>
  <si>
    <t>Te/tau</t>
  </si>
  <si>
    <t>Vb</t>
  </si>
  <si>
    <t>wb</t>
  </si>
  <si>
    <t>delta t</t>
  </si>
  <si>
    <t>s(t) recalée</t>
  </si>
  <si>
    <t>A0</t>
  </si>
  <si>
    <t xml:space="preserve"> t+delta t</t>
  </si>
  <si>
    <t>s amplifié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</si>
</sst>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indexed="22"/>
      <name val="Arial"/>
      <family val="2"/>
    </font>
    <font>
      <b/>
      <sz val="10"/>
      <color indexed="2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Graphe temporel</a:t>
            </a:r>
          </a:p>
        </c:rich>
      </c:tx>
      <c:layout>
        <c:manualLayout>
          <c:xMode val="edge"/>
          <c:yMode val="edge"/>
          <c:x val="0.3718236713922049"/>
          <c:y val="3.2728340524249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4668113859431"/>
          <c:y val="0.24364431279163271"/>
          <c:w val="0.72753945810315912"/>
          <c:h val="0.5236534483879867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Ordre1!$B$12</c:f>
              <c:strCache>
                <c:ptCount val="1"/>
                <c:pt idx="0">
                  <c:v>e(t)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Ordre1!$A$13:$A$413</c:f>
              <c:numCache>
                <c:formatCode>General</c:formatCode>
                <c:ptCount val="401"/>
                <c:pt idx="0">
                  <c:v>0</c:v>
                </c:pt>
                <c:pt idx="1">
                  <c:v>0.08</c:v>
                </c:pt>
                <c:pt idx="2">
                  <c:v>0.16</c:v>
                </c:pt>
                <c:pt idx="3">
                  <c:v>0.24</c:v>
                </c:pt>
                <c:pt idx="4">
                  <c:v>0.32</c:v>
                </c:pt>
                <c:pt idx="5">
                  <c:v>0.4</c:v>
                </c:pt>
                <c:pt idx="6">
                  <c:v>0.48000000000000004</c:v>
                </c:pt>
                <c:pt idx="7">
                  <c:v>0.56000000000000005</c:v>
                </c:pt>
                <c:pt idx="8">
                  <c:v>0.64</c:v>
                </c:pt>
                <c:pt idx="9">
                  <c:v>0.72</c:v>
                </c:pt>
                <c:pt idx="10">
                  <c:v>0.79999999999999993</c:v>
                </c:pt>
                <c:pt idx="11">
                  <c:v>0.87999999999999989</c:v>
                </c:pt>
                <c:pt idx="12">
                  <c:v>0.95999999999999985</c:v>
                </c:pt>
                <c:pt idx="13">
                  <c:v>1.0399999999999998</c:v>
                </c:pt>
                <c:pt idx="14">
                  <c:v>1.1199999999999999</c:v>
                </c:pt>
                <c:pt idx="15">
                  <c:v>1.2</c:v>
                </c:pt>
                <c:pt idx="16">
                  <c:v>1.28</c:v>
                </c:pt>
                <c:pt idx="17">
                  <c:v>1.36</c:v>
                </c:pt>
                <c:pt idx="18">
                  <c:v>1.4400000000000002</c:v>
                </c:pt>
                <c:pt idx="19">
                  <c:v>1.5200000000000002</c:v>
                </c:pt>
                <c:pt idx="20">
                  <c:v>1.6000000000000003</c:v>
                </c:pt>
                <c:pt idx="21">
                  <c:v>1.6800000000000004</c:v>
                </c:pt>
                <c:pt idx="22">
                  <c:v>1.7600000000000005</c:v>
                </c:pt>
                <c:pt idx="23">
                  <c:v>1.8400000000000005</c:v>
                </c:pt>
                <c:pt idx="24">
                  <c:v>1.9200000000000006</c:v>
                </c:pt>
                <c:pt idx="25">
                  <c:v>2.0000000000000004</c:v>
                </c:pt>
                <c:pt idx="26">
                  <c:v>2.0800000000000005</c:v>
                </c:pt>
                <c:pt idx="27">
                  <c:v>2.1600000000000006</c:v>
                </c:pt>
                <c:pt idx="28">
                  <c:v>2.2400000000000007</c:v>
                </c:pt>
                <c:pt idx="29">
                  <c:v>2.3200000000000007</c:v>
                </c:pt>
                <c:pt idx="30">
                  <c:v>2.4000000000000008</c:v>
                </c:pt>
                <c:pt idx="31">
                  <c:v>2.4800000000000009</c:v>
                </c:pt>
                <c:pt idx="32">
                  <c:v>2.5600000000000009</c:v>
                </c:pt>
                <c:pt idx="33">
                  <c:v>2.640000000000001</c:v>
                </c:pt>
                <c:pt idx="34">
                  <c:v>2.7200000000000011</c:v>
                </c:pt>
                <c:pt idx="35">
                  <c:v>2.8000000000000012</c:v>
                </c:pt>
                <c:pt idx="36">
                  <c:v>2.8800000000000012</c:v>
                </c:pt>
                <c:pt idx="37">
                  <c:v>2.9600000000000013</c:v>
                </c:pt>
                <c:pt idx="38">
                  <c:v>3.0400000000000014</c:v>
                </c:pt>
                <c:pt idx="39">
                  <c:v>3.1200000000000014</c:v>
                </c:pt>
                <c:pt idx="40">
                  <c:v>3.2000000000000015</c:v>
                </c:pt>
                <c:pt idx="41">
                  <c:v>3.2800000000000016</c:v>
                </c:pt>
                <c:pt idx="42">
                  <c:v>3.3600000000000017</c:v>
                </c:pt>
                <c:pt idx="43">
                  <c:v>3.4400000000000017</c:v>
                </c:pt>
                <c:pt idx="44">
                  <c:v>3.5200000000000018</c:v>
                </c:pt>
                <c:pt idx="45">
                  <c:v>3.6000000000000019</c:v>
                </c:pt>
                <c:pt idx="46">
                  <c:v>3.6800000000000019</c:v>
                </c:pt>
                <c:pt idx="47">
                  <c:v>3.760000000000002</c:v>
                </c:pt>
                <c:pt idx="48">
                  <c:v>3.8400000000000021</c:v>
                </c:pt>
                <c:pt idx="49">
                  <c:v>3.9200000000000021</c:v>
                </c:pt>
                <c:pt idx="50">
                  <c:v>4.0000000000000018</c:v>
                </c:pt>
                <c:pt idx="51">
                  <c:v>4.0800000000000018</c:v>
                </c:pt>
                <c:pt idx="52">
                  <c:v>4.1600000000000019</c:v>
                </c:pt>
                <c:pt idx="53">
                  <c:v>4.240000000000002</c:v>
                </c:pt>
                <c:pt idx="54">
                  <c:v>4.3200000000000021</c:v>
                </c:pt>
                <c:pt idx="55">
                  <c:v>4.4000000000000021</c:v>
                </c:pt>
                <c:pt idx="56">
                  <c:v>4.4800000000000022</c:v>
                </c:pt>
                <c:pt idx="57">
                  <c:v>4.5600000000000023</c:v>
                </c:pt>
                <c:pt idx="58">
                  <c:v>4.6400000000000023</c:v>
                </c:pt>
                <c:pt idx="59">
                  <c:v>4.7200000000000024</c:v>
                </c:pt>
                <c:pt idx="60">
                  <c:v>4.8000000000000025</c:v>
                </c:pt>
                <c:pt idx="61">
                  <c:v>4.8800000000000026</c:v>
                </c:pt>
                <c:pt idx="62">
                  <c:v>4.9600000000000026</c:v>
                </c:pt>
                <c:pt idx="63">
                  <c:v>5.0400000000000027</c:v>
                </c:pt>
                <c:pt idx="64">
                  <c:v>5.1200000000000028</c:v>
                </c:pt>
                <c:pt idx="65">
                  <c:v>5.2000000000000028</c:v>
                </c:pt>
                <c:pt idx="66">
                  <c:v>5.2800000000000029</c:v>
                </c:pt>
                <c:pt idx="67">
                  <c:v>5.360000000000003</c:v>
                </c:pt>
                <c:pt idx="68">
                  <c:v>5.4400000000000031</c:v>
                </c:pt>
                <c:pt idx="69">
                  <c:v>5.5200000000000031</c:v>
                </c:pt>
                <c:pt idx="70">
                  <c:v>5.6000000000000032</c:v>
                </c:pt>
                <c:pt idx="71">
                  <c:v>5.6800000000000033</c:v>
                </c:pt>
                <c:pt idx="72">
                  <c:v>5.7600000000000033</c:v>
                </c:pt>
                <c:pt idx="73">
                  <c:v>5.8400000000000034</c:v>
                </c:pt>
                <c:pt idx="74">
                  <c:v>5.9200000000000035</c:v>
                </c:pt>
                <c:pt idx="75">
                  <c:v>6.0000000000000036</c:v>
                </c:pt>
                <c:pt idx="76">
                  <c:v>6.0800000000000036</c:v>
                </c:pt>
                <c:pt idx="77">
                  <c:v>6.1600000000000037</c:v>
                </c:pt>
                <c:pt idx="78">
                  <c:v>6.2400000000000038</c:v>
                </c:pt>
                <c:pt idx="79">
                  <c:v>6.3200000000000038</c:v>
                </c:pt>
                <c:pt idx="80">
                  <c:v>6.4000000000000039</c:v>
                </c:pt>
                <c:pt idx="81">
                  <c:v>6.480000000000004</c:v>
                </c:pt>
                <c:pt idx="82">
                  <c:v>6.5600000000000041</c:v>
                </c:pt>
                <c:pt idx="83">
                  <c:v>6.6400000000000041</c:v>
                </c:pt>
                <c:pt idx="84">
                  <c:v>6.7200000000000042</c:v>
                </c:pt>
                <c:pt idx="85">
                  <c:v>6.8000000000000043</c:v>
                </c:pt>
                <c:pt idx="86">
                  <c:v>6.8800000000000043</c:v>
                </c:pt>
                <c:pt idx="87">
                  <c:v>6.9600000000000044</c:v>
                </c:pt>
                <c:pt idx="88">
                  <c:v>7.0400000000000045</c:v>
                </c:pt>
                <c:pt idx="89">
                  <c:v>7.1200000000000045</c:v>
                </c:pt>
                <c:pt idx="90">
                  <c:v>7.2000000000000046</c:v>
                </c:pt>
                <c:pt idx="91">
                  <c:v>7.2800000000000047</c:v>
                </c:pt>
                <c:pt idx="92">
                  <c:v>7.3600000000000048</c:v>
                </c:pt>
                <c:pt idx="93">
                  <c:v>7.4400000000000048</c:v>
                </c:pt>
                <c:pt idx="94">
                  <c:v>7.5200000000000049</c:v>
                </c:pt>
                <c:pt idx="95">
                  <c:v>7.600000000000005</c:v>
                </c:pt>
                <c:pt idx="96">
                  <c:v>7.680000000000005</c:v>
                </c:pt>
                <c:pt idx="97">
                  <c:v>7.7600000000000051</c:v>
                </c:pt>
                <c:pt idx="98">
                  <c:v>7.8400000000000052</c:v>
                </c:pt>
                <c:pt idx="99">
                  <c:v>7.9200000000000053</c:v>
                </c:pt>
                <c:pt idx="100">
                  <c:v>8.0000000000000053</c:v>
                </c:pt>
                <c:pt idx="101">
                  <c:v>8.0800000000000054</c:v>
                </c:pt>
                <c:pt idx="102">
                  <c:v>8.1600000000000055</c:v>
                </c:pt>
                <c:pt idx="103">
                  <c:v>8.2400000000000055</c:v>
                </c:pt>
                <c:pt idx="104">
                  <c:v>8.3200000000000056</c:v>
                </c:pt>
                <c:pt idx="105">
                  <c:v>8.4000000000000057</c:v>
                </c:pt>
                <c:pt idx="106">
                  <c:v>8.4800000000000058</c:v>
                </c:pt>
                <c:pt idx="107">
                  <c:v>8.5600000000000058</c:v>
                </c:pt>
                <c:pt idx="108">
                  <c:v>8.6400000000000059</c:v>
                </c:pt>
                <c:pt idx="109">
                  <c:v>8.720000000000006</c:v>
                </c:pt>
                <c:pt idx="110">
                  <c:v>8.800000000000006</c:v>
                </c:pt>
                <c:pt idx="111">
                  <c:v>8.8800000000000061</c:v>
                </c:pt>
                <c:pt idx="112">
                  <c:v>8.9600000000000062</c:v>
                </c:pt>
                <c:pt idx="113">
                  <c:v>9.0400000000000063</c:v>
                </c:pt>
                <c:pt idx="114">
                  <c:v>9.1200000000000063</c:v>
                </c:pt>
                <c:pt idx="115">
                  <c:v>9.2000000000000064</c:v>
                </c:pt>
                <c:pt idx="116">
                  <c:v>9.2800000000000065</c:v>
                </c:pt>
                <c:pt idx="117">
                  <c:v>9.3600000000000065</c:v>
                </c:pt>
                <c:pt idx="118">
                  <c:v>9.4400000000000066</c:v>
                </c:pt>
                <c:pt idx="119">
                  <c:v>9.5200000000000067</c:v>
                </c:pt>
                <c:pt idx="120">
                  <c:v>9.6000000000000068</c:v>
                </c:pt>
                <c:pt idx="121">
                  <c:v>9.6800000000000068</c:v>
                </c:pt>
                <c:pt idx="122">
                  <c:v>9.7600000000000069</c:v>
                </c:pt>
                <c:pt idx="123">
                  <c:v>9.840000000000007</c:v>
                </c:pt>
                <c:pt idx="124">
                  <c:v>9.920000000000007</c:v>
                </c:pt>
                <c:pt idx="125">
                  <c:v>10.000000000000007</c:v>
                </c:pt>
                <c:pt idx="126">
                  <c:v>10.080000000000007</c:v>
                </c:pt>
                <c:pt idx="127">
                  <c:v>10.160000000000007</c:v>
                </c:pt>
                <c:pt idx="128">
                  <c:v>10.240000000000007</c:v>
                </c:pt>
                <c:pt idx="129">
                  <c:v>10.320000000000007</c:v>
                </c:pt>
                <c:pt idx="130">
                  <c:v>10.400000000000007</c:v>
                </c:pt>
                <c:pt idx="131">
                  <c:v>10.480000000000008</c:v>
                </c:pt>
                <c:pt idx="132">
                  <c:v>10.560000000000008</c:v>
                </c:pt>
                <c:pt idx="133">
                  <c:v>10.640000000000008</c:v>
                </c:pt>
                <c:pt idx="134">
                  <c:v>10.720000000000008</c:v>
                </c:pt>
                <c:pt idx="135">
                  <c:v>10.800000000000008</c:v>
                </c:pt>
                <c:pt idx="136">
                  <c:v>10.880000000000008</c:v>
                </c:pt>
                <c:pt idx="137">
                  <c:v>10.960000000000008</c:v>
                </c:pt>
                <c:pt idx="138">
                  <c:v>11.040000000000008</c:v>
                </c:pt>
                <c:pt idx="139">
                  <c:v>11.120000000000008</c:v>
                </c:pt>
                <c:pt idx="140">
                  <c:v>11.200000000000008</c:v>
                </c:pt>
                <c:pt idx="141">
                  <c:v>11.280000000000008</c:v>
                </c:pt>
                <c:pt idx="142">
                  <c:v>11.360000000000008</c:v>
                </c:pt>
                <c:pt idx="143">
                  <c:v>11.440000000000008</c:v>
                </c:pt>
                <c:pt idx="144">
                  <c:v>11.520000000000008</c:v>
                </c:pt>
                <c:pt idx="145">
                  <c:v>11.600000000000009</c:v>
                </c:pt>
                <c:pt idx="146">
                  <c:v>11.680000000000009</c:v>
                </c:pt>
                <c:pt idx="147">
                  <c:v>11.760000000000009</c:v>
                </c:pt>
                <c:pt idx="148">
                  <c:v>11.840000000000009</c:v>
                </c:pt>
                <c:pt idx="149">
                  <c:v>11.920000000000009</c:v>
                </c:pt>
                <c:pt idx="150">
                  <c:v>12.000000000000009</c:v>
                </c:pt>
                <c:pt idx="151">
                  <c:v>12.080000000000009</c:v>
                </c:pt>
                <c:pt idx="152">
                  <c:v>12.160000000000009</c:v>
                </c:pt>
                <c:pt idx="153">
                  <c:v>12.240000000000009</c:v>
                </c:pt>
                <c:pt idx="154">
                  <c:v>12.320000000000009</c:v>
                </c:pt>
                <c:pt idx="155">
                  <c:v>12.400000000000009</c:v>
                </c:pt>
                <c:pt idx="156">
                  <c:v>12.480000000000009</c:v>
                </c:pt>
                <c:pt idx="157">
                  <c:v>12.560000000000009</c:v>
                </c:pt>
                <c:pt idx="158">
                  <c:v>12.640000000000009</c:v>
                </c:pt>
                <c:pt idx="159">
                  <c:v>12.72000000000001</c:v>
                </c:pt>
                <c:pt idx="160">
                  <c:v>12.80000000000001</c:v>
                </c:pt>
                <c:pt idx="161">
                  <c:v>12.88000000000001</c:v>
                </c:pt>
                <c:pt idx="162">
                  <c:v>12.96000000000001</c:v>
                </c:pt>
                <c:pt idx="163">
                  <c:v>13.04000000000001</c:v>
                </c:pt>
                <c:pt idx="164">
                  <c:v>13.12000000000001</c:v>
                </c:pt>
                <c:pt idx="165">
                  <c:v>13.20000000000001</c:v>
                </c:pt>
                <c:pt idx="166">
                  <c:v>13.28000000000001</c:v>
                </c:pt>
                <c:pt idx="167">
                  <c:v>13.36000000000001</c:v>
                </c:pt>
                <c:pt idx="168">
                  <c:v>13.44000000000001</c:v>
                </c:pt>
                <c:pt idx="169">
                  <c:v>13.52000000000001</c:v>
                </c:pt>
                <c:pt idx="170">
                  <c:v>13.60000000000001</c:v>
                </c:pt>
                <c:pt idx="171">
                  <c:v>13.68000000000001</c:v>
                </c:pt>
                <c:pt idx="172">
                  <c:v>13.76000000000001</c:v>
                </c:pt>
                <c:pt idx="173">
                  <c:v>13.840000000000011</c:v>
                </c:pt>
                <c:pt idx="174">
                  <c:v>13.920000000000011</c:v>
                </c:pt>
                <c:pt idx="175">
                  <c:v>14.000000000000011</c:v>
                </c:pt>
                <c:pt idx="176">
                  <c:v>14.080000000000011</c:v>
                </c:pt>
                <c:pt idx="177">
                  <c:v>14.160000000000011</c:v>
                </c:pt>
                <c:pt idx="178">
                  <c:v>14.240000000000011</c:v>
                </c:pt>
                <c:pt idx="179">
                  <c:v>14.320000000000011</c:v>
                </c:pt>
                <c:pt idx="180">
                  <c:v>14.400000000000011</c:v>
                </c:pt>
                <c:pt idx="181">
                  <c:v>14.480000000000011</c:v>
                </c:pt>
                <c:pt idx="182">
                  <c:v>14.560000000000011</c:v>
                </c:pt>
                <c:pt idx="183">
                  <c:v>14.640000000000011</c:v>
                </c:pt>
                <c:pt idx="184">
                  <c:v>14.720000000000011</c:v>
                </c:pt>
                <c:pt idx="185">
                  <c:v>14.800000000000011</c:v>
                </c:pt>
                <c:pt idx="186">
                  <c:v>14.880000000000011</c:v>
                </c:pt>
                <c:pt idx="187">
                  <c:v>14.960000000000012</c:v>
                </c:pt>
                <c:pt idx="188">
                  <c:v>15.040000000000012</c:v>
                </c:pt>
                <c:pt idx="189">
                  <c:v>15.120000000000012</c:v>
                </c:pt>
                <c:pt idx="190">
                  <c:v>15.200000000000012</c:v>
                </c:pt>
                <c:pt idx="191">
                  <c:v>15.280000000000012</c:v>
                </c:pt>
                <c:pt idx="192">
                  <c:v>15.360000000000012</c:v>
                </c:pt>
                <c:pt idx="193">
                  <c:v>15.440000000000012</c:v>
                </c:pt>
                <c:pt idx="194">
                  <c:v>15.520000000000012</c:v>
                </c:pt>
                <c:pt idx="195">
                  <c:v>15.600000000000012</c:v>
                </c:pt>
                <c:pt idx="196">
                  <c:v>15.680000000000012</c:v>
                </c:pt>
                <c:pt idx="197">
                  <c:v>15.760000000000012</c:v>
                </c:pt>
                <c:pt idx="198">
                  <c:v>15.840000000000012</c:v>
                </c:pt>
                <c:pt idx="199">
                  <c:v>15.920000000000012</c:v>
                </c:pt>
                <c:pt idx="200">
                  <c:v>16.000000000000011</c:v>
                </c:pt>
                <c:pt idx="201">
                  <c:v>16.080000000000009</c:v>
                </c:pt>
                <c:pt idx="202">
                  <c:v>16.160000000000007</c:v>
                </c:pt>
                <c:pt idx="203">
                  <c:v>16.240000000000006</c:v>
                </c:pt>
                <c:pt idx="204">
                  <c:v>16.320000000000004</c:v>
                </c:pt>
                <c:pt idx="205">
                  <c:v>16.400000000000002</c:v>
                </c:pt>
                <c:pt idx="206">
                  <c:v>16.48</c:v>
                </c:pt>
                <c:pt idx="207">
                  <c:v>16.559999999999999</c:v>
                </c:pt>
                <c:pt idx="208">
                  <c:v>16.639999999999997</c:v>
                </c:pt>
                <c:pt idx="209">
                  <c:v>16.719999999999995</c:v>
                </c:pt>
                <c:pt idx="210">
                  <c:v>16.799999999999994</c:v>
                </c:pt>
                <c:pt idx="211">
                  <c:v>16.879999999999992</c:v>
                </c:pt>
                <c:pt idx="212">
                  <c:v>16.95999999999999</c:v>
                </c:pt>
                <c:pt idx="213">
                  <c:v>17.039999999999988</c:v>
                </c:pt>
                <c:pt idx="214">
                  <c:v>17.119999999999987</c:v>
                </c:pt>
                <c:pt idx="215">
                  <c:v>17.199999999999985</c:v>
                </c:pt>
                <c:pt idx="216">
                  <c:v>17.279999999999983</c:v>
                </c:pt>
                <c:pt idx="217">
                  <c:v>17.359999999999982</c:v>
                </c:pt>
                <c:pt idx="218">
                  <c:v>17.43999999999998</c:v>
                </c:pt>
                <c:pt idx="219">
                  <c:v>17.519999999999978</c:v>
                </c:pt>
                <c:pt idx="220">
                  <c:v>17.599999999999977</c:v>
                </c:pt>
                <c:pt idx="221">
                  <c:v>17.679999999999975</c:v>
                </c:pt>
                <c:pt idx="222">
                  <c:v>17.759999999999973</c:v>
                </c:pt>
                <c:pt idx="223">
                  <c:v>17.839999999999971</c:v>
                </c:pt>
                <c:pt idx="224">
                  <c:v>17.91999999999997</c:v>
                </c:pt>
                <c:pt idx="225">
                  <c:v>17.999999999999968</c:v>
                </c:pt>
                <c:pt idx="226">
                  <c:v>18.079999999999966</c:v>
                </c:pt>
                <c:pt idx="227">
                  <c:v>18.159999999999965</c:v>
                </c:pt>
                <c:pt idx="228">
                  <c:v>18.239999999999963</c:v>
                </c:pt>
                <c:pt idx="229">
                  <c:v>18.319999999999961</c:v>
                </c:pt>
                <c:pt idx="230">
                  <c:v>18.399999999999959</c:v>
                </c:pt>
                <c:pt idx="231">
                  <c:v>18.479999999999958</c:v>
                </c:pt>
                <c:pt idx="232">
                  <c:v>18.559999999999956</c:v>
                </c:pt>
                <c:pt idx="233">
                  <c:v>18.639999999999954</c:v>
                </c:pt>
                <c:pt idx="234">
                  <c:v>18.719999999999953</c:v>
                </c:pt>
                <c:pt idx="235">
                  <c:v>18.799999999999951</c:v>
                </c:pt>
                <c:pt idx="236">
                  <c:v>18.879999999999949</c:v>
                </c:pt>
                <c:pt idx="237">
                  <c:v>18.959999999999948</c:v>
                </c:pt>
                <c:pt idx="238">
                  <c:v>19.039999999999946</c:v>
                </c:pt>
                <c:pt idx="239">
                  <c:v>19.119999999999944</c:v>
                </c:pt>
                <c:pt idx="240">
                  <c:v>19.199999999999942</c:v>
                </c:pt>
                <c:pt idx="241">
                  <c:v>19.279999999999941</c:v>
                </c:pt>
                <c:pt idx="242">
                  <c:v>19.359999999999939</c:v>
                </c:pt>
                <c:pt idx="243">
                  <c:v>19.439999999999937</c:v>
                </c:pt>
                <c:pt idx="244">
                  <c:v>19.519999999999936</c:v>
                </c:pt>
                <c:pt idx="245">
                  <c:v>19.599999999999934</c:v>
                </c:pt>
                <c:pt idx="246">
                  <c:v>19.679999999999932</c:v>
                </c:pt>
                <c:pt idx="247">
                  <c:v>19.759999999999931</c:v>
                </c:pt>
                <c:pt idx="248">
                  <c:v>19.839999999999929</c:v>
                </c:pt>
                <c:pt idx="249">
                  <c:v>19.919999999999927</c:v>
                </c:pt>
                <c:pt idx="250">
                  <c:v>19.999999999999925</c:v>
                </c:pt>
                <c:pt idx="251">
                  <c:v>20.079999999999924</c:v>
                </c:pt>
                <c:pt idx="252">
                  <c:v>20.159999999999922</c:v>
                </c:pt>
                <c:pt idx="253">
                  <c:v>20.23999999999992</c:v>
                </c:pt>
                <c:pt idx="254">
                  <c:v>20.319999999999919</c:v>
                </c:pt>
                <c:pt idx="255">
                  <c:v>20.399999999999917</c:v>
                </c:pt>
                <c:pt idx="256">
                  <c:v>20.479999999999915</c:v>
                </c:pt>
                <c:pt idx="257">
                  <c:v>20.559999999999913</c:v>
                </c:pt>
                <c:pt idx="258">
                  <c:v>20.639999999999912</c:v>
                </c:pt>
                <c:pt idx="259">
                  <c:v>20.71999999999991</c:v>
                </c:pt>
                <c:pt idx="260">
                  <c:v>20.799999999999908</c:v>
                </c:pt>
                <c:pt idx="261">
                  <c:v>20.879999999999907</c:v>
                </c:pt>
                <c:pt idx="262">
                  <c:v>20.959999999999905</c:v>
                </c:pt>
                <c:pt idx="263">
                  <c:v>21.039999999999903</c:v>
                </c:pt>
                <c:pt idx="264">
                  <c:v>21.119999999999902</c:v>
                </c:pt>
                <c:pt idx="265">
                  <c:v>21.1999999999999</c:v>
                </c:pt>
                <c:pt idx="266">
                  <c:v>21.279999999999898</c:v>
                </c:pt>
                <c:pt idx="267">
                  <c:v>21.359999999999896</c:v>
                </c:pt>
                <c:pt idx="268">
                  <c:v>21.439999999999895</c:v>
                </c:pt>
                <c:pt idx="269">
                  <c:v>21.519999999999893</c:v>
                </c:pt>
                <c:pt idx="270">
                  <c:v>21.599999999999891</c:v>
                </c:pt>
                <c:pt idx="271">
                  <c:v>21.67999999999989</c:v>
                </c:pt>
                <c:pt idx="272">
                  <c:v>21.759999999999888</c:v>
                </c:pt>
                <c:pt idx="273">
                  <c:v>21.839999999999886</c:v>
                </c:pt>
                <c:pt idx="274">
                  <c:v>21.919999999999884</c:v>
                </c:pt>
                <c:pt idx="275">
                  <c:v>21.999999999999883</c:v>
                </c:pt>
                <c:pt idx="276">
                  <c:v>22.079999999999881</c:v>
                </c:pt>
                <c:pt idx="277">
                  <c:v>22.159999999999879</c:v>
                </c:pt>
                <c:pt idx="278">
                  <c:v>22.239999999999878</c:v>
                </c:pt>
                <c:pt idx="279">
                  <c:v>22.319999999999876</c:v>
                </c:pt>
                <c:pt idx="280">
                  <c:v>22.399999999999874</c:v>
                </c:pt>
                <c:pt idx="281">
                  <c:v>22.479999999999873</c:v>
                </c:pt>
                <c:pt idx="282">
                  <c:v>22.559999999999871</c:v>
                </c:pt>
                <c:pt idx="283">
                  <c:v>22.639999999999869</c:v>
                </c:pt>
                <c:pt idx="284">
                  <c:v>22.719999999999867</c:v>
                </c:pt>
                <c:pt idx="285">
                  <c:v>22.799999999999866</c:v>
                </c:pt>
                <c:pt idx="286">
                  <c:v>22.879999999999864</c:v>
                </c:pt>
                <c:pt idx="287">
                  <c:v>22.959999999999862</c:v>
                </c:pt>
                <c:pt idx="288">
                  <c:v>23.039999999999861</c:v>
                </c:pt>
                <c:pt idx="289">
                  <c:v>23.119999999999859</c:v>
                </c:pt>
                <c:pt idx="290">
                  <c:v>23.199999999999857</c:v>
                </c:pt>
                <c:pt idx="291">
                  <c:v>23.279999999999855</c:v>
                </c:pt>
                <c:pt idx="292">
                  <c:v>23.359999999999854</c:v>
                </c:pt>
                <c:pt idx="293">
                  <c:v>23.439999999999852</c:v>
                </c:pt>
                <c:pt idx="294">
                  <c:v>23.51999999999985</c:v>
                </c:pt>
                <c:pt idx="295">
                  <c:v>23.599999999999849</c:v>
                </c:pt>
                <c:pt idx="296">
                  <c:v>23.679999999999847</c:v>
                </c:pt>
                <c:pt idx="297">
                  <c:v>23.759999999999845</c:v>
                </c:pt>
                <c:pt idx="298">
                  <c:v>23.839999999999844</c:v>
                </c:pt>
                <c:pt idx="299">
                  <c:v>23.919999999999842</c:v>
                </c:pt>
                <c:pt idx="300">
                  <c:v>23.99999999999984</c:v>
                </c:pt>
                <c:pt idx="301">
                  <c:v>24.079999999999838</c:v>
                </c:pt>
                <c:pt idx="302">
                  <c:v>24.159999999999837</c:v>
                </c:pt>
                <c:pt idx="303">
                  <c:v>24.239999999999835</c:v>
                </c:pt>
                <c:pt idx="304">
                  <c:v>24.319999999999833</c:v>
                </c:pt>
                <c:pt idx="305">
                  <c:v>24.399999999999832</c:v>
                </c:pt>
                <c:pt idx="306">
                  <c:v>24.47999999999983</c:v>
                </c:pt>
                <c:pt idx="307">
                  <c:v>24.559999999999828</c:v>
                </c:pt>
                <c:pt idx="308">
                  <c:v>24.639999999999826</c:v>
                </c:pt>
                <c:pt idx="309">
                  <c:v>24.719999999999825</c:v>
                </c:pt>
                <c:pt idx="310">
                  <c:v>24.799999999999823</c:v>
                </c:pt>
                <c:pt idx="311">
                  <c:v>24.879999999999821</c:v>
                </c:pt>
                <c:pt idx="312">
                  <c:v>24.95999999999982</c:v>
                </c:pt>
                <c:pt idx="313">
                  <c:v>25.039999999999818</c:v>
                </c:pt>
                <c:pt idx="314">
                  <c:v>25.119999999999816</c:v>
                </c:pt>
                <c:pt idx="315">
                  <c:v>25.199999999999815</c:v>
                </c:pt>
                <c:pt idx="316">
                  <c:v>25.279999999999813</c:v>
                </c:pt>
                <c:pt idx="317">
                  <c:v>25.359999999999811</c:v>
                </c:pt>
                <c:pt idx="318">
                  <c:v>25.439999999999809</c:v>
                </c:pt>
                <c:pt idx="319">
                  <c:v>25.519999999999808</c:v>
                </c:pt>
                <c:pt idx="320">
                  <c:v>25.599999999999806</c:v>
                </c:pt>
                <c:pt idx="321">
                  <c:v>25.679999999999804</c:v>
                </c:pt>
                <c:pt idx="322">
                  <c:v>25.759999999999803</c:v>
                </c:pt>
                <c:pt idx="323">
                  <c:v>25.839999999999801</c:v>
                </c:pt>
                <c:pt idx="324">
                  <c:v>25.919999999999799</c:v>
                </c:pt>
                <c:pt idx="325">
                  <c:v>25.999999999999797</c:v>
                </c:pt>
                <c:pt idx="326">
                  <c:v>26.079999999999796</c:v>
                </c:pt>
                <c:pt idx="327">
                  <c:v>26.159999999999794</c:v>
                </c:pt>
                <c:pt idx="328">
                  <c:v>26.239999999999792</c:v>
                </c:pt>
                <c:pt idx="329">
                  <c:v>26.319999999999791</c:v>
                </c:pt>
                <c:pt idx="330">
                  <c:v>26.399999999999789</c:v>
                </c:pt>
                <c:pt idx="331">
                  <c:v>26.479999999999787</c:v>
                </c:pt>
                <c:pt idx="332">
                  <c:v>26.559999999999786</c:v>
                </c:pt>
                <c:pt idx="333">
                  <c:v>26.639999999999784</c:v>
                </c:pt>
                <c:pt idx="334">
                  <c:v>26.719999999999782</c:v>
                </c:pt>
                <c:pt idx="335">
                  <c:v>26.79999999999978</c:v>
                </c:pt>
                <c:pt idx="336">
                  <c:v>26.879999999999779</c:v>
                </c:pt>
                <c:pt idx="337">
                  <c:v>26.959999999999777</c:v>
                </c:pt>
                <c:pt idx="338">
                  <c:v>27.039999999999775</c:v>
                </c:pt>
                <c:pt idx="339">
                  <c:v>27.119999999999774</c:v>
                </c:pt>
                <c:pt idx="340">
                  <c:v>27.199999999999772</c:v>
                </c:pt>
                <c:pt idx="341">
                  <c:v>27.27999999999977</c:v>
                </c:pt>
                <c:pt idx="342">
                  <c:v>27.359999999999769</c:v>
                </c:pt>
                <c:pt idx="343">
                  <c:v>27.439999999999767</c:v>
                </c:pt>
                <c:pt idx="344">
                  <c:v>27.519999999999765</c:v>
                </c:pt>
                <c:pt idx="345">
                  <c:v>27.599999999999763</c:v>
                </c:pt>
                <c:pt idx="346">
                  <c:v>27.679999999999762</c:v>
                </c:pt>
                <c:pt idx="347">
                  <c:v>27.75999999999976</c:v>
                </c:pt>
                <c:pt idx="348">
                  <c:v>27.839999999999758</c:v>
                </c:pt>
                <c:pt idx="349">
                  <c:v>27.919999999999757</c:v>
                </c:pt>
                <c:pt idx="350">
                  <c:v>27.999999999999755</c:v>
                </c:pt>
                <c:pt idx="351">
                  <c:v>28.079999999999753</c:v>
                </c:pt>
                <c:pt idx="352">
                  <c:v>28.159999999999751</c:v>
                </c:pt>
                <c:pt idx="353">
                  <c:v>28.23999999999975</c:v>
                </c:pt>
                <c:pt idx="354">
                  <c:v>28.319999999999748</c:v>
                </c:pt>
                <c:pt idx="355">
                  <c:v>28.399999999999746</c:v>
                </c:pt>
                <c:pt idx="356">
                  <c:v>28.479999999999745</c:v>
                </c:pt>
                <c:pt idx="357">
                  <c:v>28.559999999999743</c:v>
                </c:pt>
                <c:pt idx="358">
                  <c:v>28.639999999999741</c:v>
                </c:pt>
                <c:pt idx="359">
                  <c:v>28.71999999999974</c:v>
                </c:pt>
                <c:pt idx="360">
                  <c:v>28.799999999999738</c:v>
                </c:pt>
                <c:pt idx="361">
                  <c:v>28.879999999999736</c:v>
                </c:pt>
                <c:pt idx="362">
                  <c:v>28.959999999999734</c:v>
                </c:pt>
                <c:pt idx="363">
                  <c:v>29.039999999999733</c:v>
                </c:pt>
                <c:pt idx="364">
                  <c:v>29.119999999999731</c:v>
                </c:pt>
                <c:pt idx="365">
                  <c:v>29.199999999999729</c:v>
                </c:pt>
                <c:pt idx="366">
                  <c:v>29.279999999999728</c:v>
                </c:pt>
                <c:pt idx="367">
                  <c:v>29.359999999999726</c:v>
                </c:pt>
                <c:pt idx="368">
                  <c:v>29.439999999999724</c:v>
                </c:pt>
                <c:pt idx="369">
                  <c:v>29.519999999999722</c:v>
                </c:pt>
                <c:pt idx="370">
                  <c:v>29.599999999999721</c:v>
                </c:pt>
                <c:pt idx="371">
                  <c:v>29.679999999999719</c:v>
                </c:pt>
                <c:pt idx="372">
                  <c:v>29.759999999999717</c:v>
                </c:pt>
                <c:pt idx="373">
                  <c:v>29.839999999999716</c:v>
                </c:pt>
                <c:pt idx="374">
                  <c:v>29.919999999999714</c:v>
                </c:pt>
                <c:pt idx="375">
                  <c:v>29.999999999999712</c:v>
                </c:pt>
                <c:pt idx="376">
                  <c:v>30.079999999999711</c:v>
                </c:pt>
                <c:pt idx="377">
                  <c:v>30.159999999999709</c:v>
                </c:pt>
                <c:pt idx="378">
                  <c:v>30.239999999999707</c:v>
                </c:pt>
                <c:pt idx="379">
                  <c:v>30.319999999999705</c:v>
                </c:pt>
                <c:pt idx="380">
                  <c:v>30.399999999999704</c:v>
                </c:pt>
                <c:pt idx="381">
                  <c:v>30.479999999999702</c:v>
                </c:pt>
                <c:pt idx="382">
                  <c:v>30.5599999999997</c:v>
                </c:pt>
                <c:pt idx="383">
                  <c:v>30.639999999999699</c:v>
                </c:pt>
                <c:pt idx="384">
                  <c:v>30.719999999999697</c:v>
                </c:pt>
                <c:pt idx="385">
                  <c:v>30.799999999999695</c:v>
                </c:pt>
                <c:pt idx="386">
                  <c:v>30.879999999999693</c:v>
                </c:pt>
                <c:pt idx="387">
                  <c:v>30.959999999999692</c:v>
                </c:pt>
                <c:pt idx="388">
                  <c:v>31.03999999999969</c:v>
                </c:pt>
                <c:pt idx="389">
                  <c:v>31.119999999999688</c:v>
                </c:pt>
                <c:pt idx="390">
                  <c:v>31.199999999999687</c:v>
                </c:pt>
                <c:pt idx="391">
                  <c:v>31.279999999999685</c:v>
                </c:pt>
                <c:pt idx="392">
                  <c:v>31.359999999999683</c:v>
                </c:pt>
                <c:pt idx="393">
                  <c:v>31.439999999999682</c:v>
                </c:pt>
                <c:pt idx="394">
                  <c:v>31.51999999999968</c:v>
                </c:pt>
                <c:pt idx="395">
                  <c:v>31.599999999999678</c:v>
                </c:pt>
                <c:pt idx="396">
                  <c:v>31.679999999999676</c:v>
                </c:pt>
                <c:pt idx="397">
                  <c:v>31.759999999999675</c:v>
                </c:pt>
                <c:pt idx="398">
                  <c:v>31.839999999999673</c:v>
                </c:pt>
                <c:pt idx="399">
                  <c:v>31.919999999999671</c:v>
                </c:pt>
                <c:pt idx="400">
                  <c:v>31.99999999999967</c:v>
                </c:pt>
              </c:numCache>
            </c:numRef>
          </c:xVal>
          <c:yVal>
            <c:numRef>
              <c:f>Ordre1!$B$13:$B$413</c:f>
              <c:numCache>
                <c:formatCode>General</c:formatCode>
                <c:ptCount val="401"/>
                <c:pt idx="0">
                  <c:v>0</c:v>
                </c:pt>
                <c:pt idx="1">
                  <c:v>0.27615200649548133</c:v>
                </c:pt>
                <c:pt idx="2">
                  <c:v>0.1393875255840592</c:v>
                </c:pt>
                <c:pt idx="3">
                  <c:v>-0.48411190261321563</c:v>
                </c:pt>
                <c:pt idx="4">
                  <c:v>-1.2568308727210258</c:v>
                </c:pt>
                <c:pt idx="5">
                  <c:v>-1.6822768215030428</c:v>
                </c:pt>
                <c:pt idx="6">
                  <c:v>-1.4852162996330893</c:v>
                </c:pt>
                <c:pt idx="7">
                  <c:v>-0.82264298856367168</c:v>
                </c:pt>
                <c:pt idx="8">
                  <c:v>-0.16059492515737184</c:v>
                </c:pt>
                <c:pt idx="9">
                  <c:v>8.6673590366600273E-2</c:v>
                </c:pt>
                <c:pt idx="10">
                  <c:v>-0.12713426716878454</c:v>
                </c:pt>
                <c:pt idx="11">
                  <c:v>-0.45583450628876704</c:v>
                </c:pt>
                <c:pt idx="12">
                  <c:v>-0.44616317448560877</c:v>
                </c:pt>
                <c:pt idx="13">
                  <c:v>9.1586348073368629E-2</c:v>
                </c:pt>
                <c:pt idx="14">
                  <c:v>0.91925126912568134</c:v>
                </c:pt>
                <c:pt idx="15">
                  <c:v>1.5427696173930072</c:v>
                </c:pt>
                <c:pt idx="16">
                  <c:v>1.5868905549271737</c:v>
                </c:pt>
                <c:pt idx="17">
                  <c:v>1.0800939519978852</c:v>
                </c:pt>
                <c:pt idx="18">
                  <c:v>0.42726047444787218</c:v>
                </c:pt>
                <c:pt idx="19">
                  <c:v>9.1899658390463768E-2</c:v>
                </c:pt>
                <c:pt idx="20">
                  <c:v>0.23689606848342631</c:v>
                </c:pt>
                <c:pt idx="21">
                  <c:v>0.60487247100809549</c:v>
                </c:pt>
                <c:pt idx="22">
                  <c:v>0.73124792343478995</c:v>
                </c:pt>
                <c:pt idx="23">
                  <c:v>0.32219042606513326</c:v>
                </c:pt>
                <c:pt idx="24">
                  <c:v>-0.49970420803549032</c:v>
                </c:pt>
                <c:pt idx="25">
                  <c:v>-1.2756832746428381</c:v>
                </c:pt>
                <c:pt idx="26">
                  <c:v>-1.5554371674032352</c:v>
                </c:pt>
                <c:pt idx="27">
                  <c:v>-1.2372783327232519</c:v>
                </c:pt>
                <c:pt idx="28">
                  <c:v>-0.63843742627517797</c:v>
                </c:pt>
                <c:pt idx="29">
                  <c:v>-0.24115912527919692</c:v>
                </c:pt>
                <c:pt idx="30">
                  <c:v>-0.31391169389246937</c:v>
                </c:pt>
                <c:pt idx="31">
                  <c:v>-0.70449945160106531</c:v>
                </c:pt>
                <c:pt idx="32">
                  <c:v>-0.96686152684749094</c:v>
                </c:pt>
                <c:pt idx="33">
                  <c:v>-0.72163160636438606</c:v>
                </c:pt>
                <c:pt idx="34">
                  <c:v>3.2855937524001622E-2</c:v>
                </c:pt>
                <c:pt idx="35">
                  <c:v>0.90382706604530294</c:v>
                </c:pt>
                <c:pt idx="36">
                  <c:v>1.3959373266808268</c:v>
                </c:pt>
                <c:pt idx="37">
                  <c:v>1.2843867131436977</c:v>
                </c:pt>
                <c:pt idx="38">
                  <c:v>0.7782061453814616</c:v>
                </c:pt>
                <c:pt idx="39">
                  <c:v>0.34683324210023214</c:v>
                </c:pt>
                <c:pt idx="40">
                  <c:v>0.34659209539562053</c:v>
                </c:pt>
                <c:pt idx="41">
                  <c:v>0.74011735677744317</c:v>
                </c:pt>
                <c:pt idx="42">
                  <c:v>1.1286139654807652</c:v>
                </c:pt>
                <c:pt idx="43">
                  <c:v>1.071445253606671</c:v>
                </c:pt>
                <c:pt idx="44">
                  <c:v>0.44214232350221383</c:v>
                </c:pt>
                <c:pt idx="45">
                  <c:v>-0.45889160009066116</c:v>
                </c:pt>
                <c:pt idx="46">
                  <c:v>-1.1243495476541394</c:v>
                </c:pt>
                <c:pt idx="47">
                  <c:v>-1.2215829714235298</c:v>
                </c:pt>
                <c:pt idx="48">
                  <c:v>-0.83814047837090888</c:v>
                </c:pt>
                <c:pt idx="49">
                  <c:v>-0.4001500888558891</c:v>
                </c:pt>
                <c:pt idx="50">
                  <c:v>-0.32851483351117139</c:v>
                </c:pt>
                <c:pt idx="51">
                  <c:v>-0.70302091669002076</c:v>
                </c:pt>
                <c:pt idx="52">
                  <c:v>-1.1979554954871039</c:v>
                </c:pt>
                <c:pt idx="53">
                  <c:v>-1.3398147282240798</c:v>
                </c:pt>
                <c:pt idx="54">
                  <c:v>-0.88503469076587682</c:v>
                </c:pt>
                <c:pt idx="55">
                  <c:v>-2.1324927199807817E-2</c:v>
                </c:pt>
                <c:pt idx="56">
                  <c:v>0.76593985834839728</c:v>
                </c:pt>
                <c:pt idx="57">
                  <c:v>1.0586842870768898</c:v>
                </c:pt>
                <c:pt idx="58">
                  <c:v>0.81779031939016844</c:v>
                </c:pt>
                <c:pt idx="59">
                  <c:v>0.39858805324900887</c:v>
                </c:pt>
                <c:pt idx="60">
                  <c:v>0.25925226633124854</c:v>
                </c:pt>
                <c:pt idx="61">
                  <c:v>0.59157434910613993</c:v>
                </c:pt>
                <c:pt idx="62">
                  <c:v>1.164148758515152</c:v>
                </c:pt>
                <c:pt idx="63">
                  <c:v>1.5013300968840999</c:v>
                </c:pt>
                <c:pt idx="64">
                  <c:v>1.2579676045186354</c:v>
                </c:pt>
                <c:pt idx="65">
                  <c:v>0.49621624344473597</c:v>
                </c:pt>
                <c:pt idx="66">
                  <c:v>-0.35291525539578872</c:v>
                </c:pt>
                <c:pt idx="67">
                  <c:v>-0.81397529181737338</c:v>
                </c:pt>
                <c:pt idx="68">
                  <c:v>-0.72438031202292819</c:v>
                </c:pt>
                <c:pt idx="69">
                  <c:v>-0.34594861945146849</c:v>
                </c:pt>
                <c:pt idx="70">
                  <c:v>-0.14455294978207511</c:v>
                </c:pt>
                <c:pt idx="71">
                  <c:v>-0.41170543654895408</c:v>
                </c:pt>
                <c:pt idx="72">
                  <c:v>-1.0255617234436005</c:v>
                </c:pt>
                <c:pt idx="73">
                  <c:v>-1.539397860917227</c:v>
                </c:pt>
                <c:pt idx="74">
                  <c:v>-1.5288109724043792</c:v>
                </c:pt>
                <c:pt idx="75">
                  <c:v>-0.92589875809909439</c:v>
                </c:pt>
                <c:pt idx="76">
                  <c:v>-7.8516836436613224E-2</c:v>
                </c:pt>
                <c:pt idx="77">
                  <c:v>0.51228570123593187</c:v>
                </c:pt>
                <c:pt idx="78">
                  <c:v>0.5717759036927802</c:v>
                </c:pt>
                <c:pt idx="79">
                  <c:v>0.25175531015842423</c:v>
                </c:pt>
                <c:pt idx="80">
                  <c:v>-4.1502311809419323E-3</c:v>
                </c:pt>
                <c:pt idx="81">
                  <c:v>0.17664782674055524</c:v>
                </c:pt>
                <c:pt idx="82">
                  <c:v>0.79014065351083596</c:v>
                </c:pt>
                <c:pt idx="83">
                  <c:v>1.447900228748485</c:v>
                </c:pt>
                <c:pt idx="84">
                  <c:v>1.6739958188050126</c:v>
                </c:pt>
                <c:pt idx="85">
                  <c:v>1.2746594015254722</c:v>
                </c:pt>
                <c:pt idx="86">
                  <c:v>0.4913914071886476</c:v>
                </c:pt>
                <c:pt idx="87">
                  <c:v>-0.18252631721600826</c:v>
                </c:pt>
                <c:pt idx="88">
                  <c:v>-0.3788378426785925</c:v>
                </c:pt>
                <c:pt idx="89">
                  <c:v>-0.1300516579834623</c:v>
                </c:pt>
                <c:pt idx="90">
                  <c:v>0.17086200575111943</c:v>
                </c:pt>
                <c:pt idx="91">
                  <c:v>9.4063990865906777E-2</c:v>
                </c:pt>
                <c:pt idx="92">
                  <c:v>-0.4749972795926114</c:v>
                </c:pt>
                <c:pt idx="93">
                  <c:v>-1.2319407726278617</c:v>
                </c:pt>
                <c:pt idx="94">
                  <c:v>-1.6806127995968909</c:v>
                </c:pt>
                <c:pt idx="95">
                  <c:v>-1.514015196598399</c:v>
                </c:pt>
                <c:pt idx="96">
                  <c:v>-0.85123567965493696</c:v>
                </c:pt>
                <c:pt idx="97">
                  <c:v>-0.14507548454028951</c:v>
                </c:pt>
                <c:pt idx="98">
                  <c:v>0.16734307116382618</c:v>
                </c:pt>
                <c:pt idx="99">
                  <c:v>-2.2680280449247914E-3</c:v>
                </c:pt>
                <c:pt idx="100">
                  <c:v>-0.33666773917544479</c:v>
                </c:pt>
                <c:pt idx="101">
                  <c:v>-0.37626804821573767</c:v>
                </c:pt>
                <c:pt idx="102">
                  <c:v>0.10512697436133084</c:v>
                </c:pt>
                <c:pt idx="103">
                  <c:v>0.90759479987080038</c:v>
                </c:pt>
                <c:pt idx="104">
                  <c:v>1.5475813319321399</c:v>
                </c:pt>
                <c:pt idx="105">
                  <c:v>1.6251156004051652</c:v>
                </c:pt>
                <c:pt idx="106">
                  <c:v>1.1290341768061127</c:v>
                </c:pt>
                <c:pt idx="107">
                  <c:v>0.44177682354042941</c:v>
                </c:pt>
                <c:pt idx="108">
                  <c:v>4.0311503512975189E-2</c:v>
                </c:pt>
                <c:pt idx="109">
                  <c:v>0.12741444476098363</c:v>
                </c:pt>
                <c:pt idx="110">
                  <c:v>0.4817332554745834</c:v>
                </c:pt>
                <c:pt idx="111">
                  <c:v>0.64336951125776987</c:v>
                </c:pt>
                <c:pt idx="112">
                  <c:v>0.28864278894004841</c:v>
                </c:pt>
                <c:pt idx="113">
                  <c:v>-0.50067273259218548</c:v>
                </c:pt>
                <c:pt idx="114">
                  <c:v>-1.285781965725401</c:v>
                </c:pt>
                <c:pt idx="115">
                  <c:v>-1.6002791817524327</c:v>
                </c:pt>
                <c:pt idx="116">
                  <c:v>-1.3036475287833658</c:v>
                </c:pt>
                <c:pt idx="117">
                  <c:v>-0.68289531534422099</c:v>
                </c:pt>
                <c:pt idx="118">
                  <c:v>-0.22338917059213725</c:v>
                </c:pt>
                <c:pt idx="119">
                  <c:v>-0.22873670030850213</c:v>
                </c:pt>
                <c:pt idx="120">
                  <c:v>-0.58745805355210767</c:v>
                </c:pt>
                <c:pt idx="121">
                  <c:v>-0.86885454791252914</c:v>
                </c:pt>
                <c:pt idx="122">
                  <c:v>-0.67229988195353585</c:v>
                </c:pt>
                <c:pt idx="123">
                  <c:v>4.4594977198167268E-2</c:v>
                </c:pt>
                <c:pt idx="124">
                  <c:v>0.91713746446416633</c:v>
                </c:pt>
                <c:pt idx="125">
                  <c:v>1.4435352423870582</c:v>
                </c:pt>
                <c:pt idx="126">
                  <c:v>1.3634772591446827</c:v>
                </c:pt>
                <c:pt idx="127">
                  <c:v>0.84992528780353693</c:v>
                </c:pt>
                <c:pt idx="128">
                  <c:v>0.36485076806203542</c:v>
                </c:pt>
                <c:pt idx="129">
                  <c:v>0.29261752442150779</c:v>
                </c:pt>
                <c:pt idx="130">
                  <c:v>0.63855959533700957</c:v>
                </c:pt>
                <c:pt idx="131">
                  <c:v>1.0288853275859462</c:v>
                </c:pt>
                <c:pt idx="132">
                  <c:v>1.0116576701695195</c:v>
                </c:pt>
                <c:pt idx="133">
                  <c:v>0.42244116224729955</c:v>
                </c:pt>
                <c:pt idx="134">
                  <c:v>-0.47272241368265261</c:v>
                </c:pt>
                <c:pt idx="135">
                  <c:v>-1.1701312425084129</c:v>
                </c:pt>
                <c:pt idx="136">
                  <c:v>-1.3072408427298741</c:v>
                </c:pt>
                <c:pt idx="137">
                  <c:v>-0.93200805891962213</c:v>
                </c:pt>
                <c:pt idx="138">
                  <c:v>-0.45295114630703071</c:v>
                </c:pt>
                <c:pt idx="139">
                  <c:v>-0.31002957279970755</c:v>
                </c:pt>
                <c:pt idx="140">
                  <c:v>-0.6248697289888383</c:v>
                </c:pt>
                <c:pt idx="141">
                  <c:v>-1.1047244878263207</c:v>
                </c:pt>
                <c:pt idx="142">
                  <c:v>-1.2754562405325118</c:v>
                </c:pt>
                <c:pt idx="143">
                  <c:v>-0.86075566236101131</c:v>
                </c:pt>
                <c:pt idx="144">
                  <c:v>-9.93157013459052E-3</c:v>
                </c:pt>
                <c:pt idx="145">
                  <c:v>0.80506005611391118</c:v>
                </c:pt>
                <c:pt idx="146">
                  <c:v>1.1438048068191276</c:v>
                </c:pt>
                <c:pt idx="147">
                  <c:v>0.92663540299468117</c:v>
                </c:pt>
                <c:pt idx="148">
                  <c:v>0.4822444533675459</c:v>
                </c:pt>
                <c:pt idx="149">
                  <c:v>0.27758765687067632</c:v>
                </c:pt>
                <c:pt idx="150">
                  <c:v>0.54264987880567483</c:v>
                </c:pt>
                <c:pt idx="151">
                  <c:v>1.0847481221000814</c:v>
                </c:pt>
                <c:pt idx="152">
                  <c:v>1.4382695367884901</c:v>
                </c:pt>
                <c:pt idx="153">
                  <c:v>1.2326498792957141</c:v>
                </c:pt>
                <c:pt idx="154">
                  <c:v>0.49009576278359718</c:v>
                </c:pt>
                <c:pt idx="155">
                  <c:v>-0.38074863685063115</c:v>
                </c:pt>
                <c:pt idx="156">
                  <c:v>-0.89111068668815463</c:v>
                </c:pt>
                <c:pt idx="157">
                  <c:v>-0.8395408678750913</c:v>
                </c:pt>
                <c:pt idx="158">
                  <c:v>-0.45390993651971201</c:v>
                </c:pt>
                <c:pt idx="159">
                  <c:v>-0.19798410871723726</c:v>
                </c:pt>
                <c:pt idx="160">
                  <c:v>-0.39527707260200295</c:v>
                </c:pt>
                <c:pt idx="161">
                  <c:v>-0.96584066091293019</c:v>
                </c:pt>
                <c:pt idx="162">
                  <c:v>-1.4829461724743433</c:v>
                </c:pt>
                <c:pt idx="163">
                  <c:v>-1.5057313382738808</c:v>
                </c:pt>
                <c:pt idx="164">
                  <c:v>-0.92737957063634879</c:v>
                </c:pt>
                <c:pt idx="165">
                  <c:v>-6.5876337223701731E-2</c:v>
                </c:pt>
                <c:pt idx="166">
                  <c:v>0.57431113330743222</c:v>
                </c:pt>
                <c:pt idx="167">
                  <c:v>0.68381204140141361</c:v>
                </c:pt>
                <c:pt idx="168">
                  <c:v>0.37537986098514742</c:v>
                </c:pt>
                <c:pt idx="169">
                  <c:v>7.9758432387326383E-2</c:v>
                </c:pt>
                <c:pt idx="170">
                  <c:v>0.19321388606525558</c:v>
                </c:pt>
                <c:pt idx="171">
                  <c:v>0.75401998769977818</c:v>
                </c:pt>
                <c:pt idx="172">
                  <c:v>1.4023502497739397</c:v>
                </c:pt>
                <c:pt idx="173">
                  <c:v>1.6558000156834844</c:v>
                </c:pt>
                <c:pt idx="174">
                  <c:v>1.2852269613566276</c:v>
                </c:pt>
                <c:pt idx="175">
                  <c:v>0.49667651145084357</c:v>
                </c:pt>
                <c:pt idx="176">
                  <c:v>-0.22330380637862207</c:v>
                </c:pt>
                <c:pt idx="177">
                  <c:v>-0.47833066003823321</c:v>
                </c:pt>
                <c:pt idx="178">
                  <c:v>-0.25932197796194356</c:v>
                </c:pt>
                <c:pt idx="179">
                  <c:v>6.3578531056185605E-2</c:v>
                </c:pt>
                <c:pt idx="180">
                  <c:v>4.6753918460594068E-2</c:v>
                </c:pt>
                <c:pt idx="181">
                  <c:v>-0.4642117721226442</c:v>
                </c:pt>
                <c:pt idx="182">
                  <c:v>-1.2002293999896854</c:v>
                </c:pt>
                <c:pt idx="183">
                  <c:v>-1.6690342943376066</c:v>
                </c:pt>
                <c:pt idx="184">
                  <c:v>-1.5340640918882391</c:v>
                </c:pt>
                <c:pt idx="185">
                  <c:v>-0.87564548797117503</c:v>
                </c:pt>
                <c:pt idx="186">
                  <c:v>-0.13009750711165913</c:v>
                </c:pt>
                <c:pt idx="187">
                  <c:v>0.24570960664987801</c:v>
                </c:pt>
                <c:pt idx="188">
                  <c:v>0.12209370058733318</c:v>
                </c:pt>
                <c:pt idx="189">
                  <c:v>-0.21497843529128641</c:v>
                </c:pt>
                <c:pt idx="190">
                  <c:v>-0.30295478947752474</c:v>
                </c:pt>
                <c:pt idx="191">
                  <c:v>0.11917176508312355</c:v>
                </c:pt>
                <c:pt idx="192">
                  <c:v>0.89111505875671149</c:v>
                </c:pt>
                <c:pt idx="193">
                  <c:v>1.543276226015081</c:v>
                </c:pt>
                <c:pt idx="194">
                  <c:v>1.6538202778538689</c:v>
                </c:pt>
                <c:pt idx="195">
                  <c:v>1.1720085599610401</c:v>
                </c:pt>
                <c:pt idx="196">
                  <c:v>0.45508639999969142</c:v>
                </c:pt>
                <c:pt idx="197">
                  <c:v>-9.9405611635920987E-3</c:v>
                </c:pt>
                <c:pt idx="198">
                  <c:v>1.8162608266587943E-2</c:v>
                </c:pt>
                <c:pt idx="199">
                  <c:v>0.35570110316050429</c:v>
                </c:pt>
                <c:pt idx="200">
                  <c:v>0.55081750822870834</c:v>
                </c:pt>
                <c:pt idx="201">
                  <c:v>0.25236383005893342</c:v>
                </c:pt>
                <c:pt idx="202">
                  <c:v>-0.49924763712563114</c:v>
                </c:pt>
                <c:pt idx="203">
                  <c:v>-1.2882957554968741</c:v>
                </c:pt>
                <c:pt idx="204">
                  <c:v>-1.6356016100534552</c:v>
                </c:pt>
                <c:pt idx="205">
                  <c:v>-1.3628049597729857</c:v>
                </c:pt>
                <c:pt idx="206">
                  <c:v>-0.72461056984954908</c:v>
                </c:pt>
                <c:pt idx="207">
                  <c:v>-0.2060107010875567</c:v>
                </c:pt>
                <c:pt idx="208">
                  <c:v>-0.14357916943560101</c:v>
                </c:pt>
                <c:pt idx="209">
                  <c:v>-0.46738176973390588</c:v>
                </c:pt>
                <c:pt idx="210">
                  <c:v>-0.7652220149422746</c:v>
                </c:pt>
                <c:pt idx="211">
                  <c:v>-0.61814457942564072</c:v>
                </c:pt>
                <c:pt idx="212">
                  <c:v>5.6608698472073116E-2</c:v>
                </c:pt>
                <c:pt idx="213">
                  <c:v>0.92500490465577756</c:v>
                </c:pt>
                <c:pt idx="214">
                  <c:v>1.4823734296889399</c:v>
                </c:pt>
                <c:pt idx="215">
                  <c:v>1.4347295667600388</c:v>
                </c:pt>
                <c:pt idx="216">
                  <c:v>0.91769247809789389</c:v>
                </c:pt>
                <c:pt idx="217">
                  <c:v>0.3824245520818873</c:v>
                </c:pt>
                <c:pt idx="218">
                  <c:v>0.23855932665796098</c:v>
                </c:pt>
                <c:pt idx="219">
                  <c:v>0.53410456644897375</c:v>
                </c:pt>
                <c:pt idx="220">
                  <c:v>0.92299039720982634</c:v>
                </c:pt>
                <c:pt idx="221">
                  <c:v>0.94527151417372568</c:v>
                </c:pt>
                <c:pt idx="222">
                  <c:v>0.39977479257265935</c:v>
                </c:pt>
                <c:pt idx="223">
                  <c:v>-0.48368727213111801</c:v>
                </c:pt>
                <c:pt idx="224">
                  <c:v>-1.208597449809945</c:v>
                </c:pt>
                <c:pt idx="225">
                  <c:v>-1.3850812948687161</c:v>
                </c:pt>
                <c:pt idx="226">
                  <c:v>-1.021119714800669</c:v>
                </c:pt>
                <c:pt idx="227">
                  <c:v>-0.50464972589255841</c:v>
                </c:pt>
                <c:pt idx="228">
                  <c:v>-0.29150168577608204</c:v>
                </c:pt>
                <c:pt idx="229">
                  <c:v>-0.54426357571200779</c:v>
                </c:pt>
                <c:pt idx="230">
                  <c:v>-1.0052743993644633</c:v>
                </c:pt>
                <c:pt idx="231">
                  <c:v>-1.2032029024975524</c:v>
                </c:pt>
                <c:pt idx="232">
                  <c:v>-0.83102038140168233</c:v>
                </c:pt>
                <c:pt idx="233">
                  <c:v>1.3969588427121139E-3</c:v>
                </c:pt>
                <c:pt idx="234">
                  <c:v>0.83886334240880533</c:v>
                </c:pt>
                <c:pt idx="235">
                  <c:v>1.2217487211455675</c:v>
                </c:pt>
                <c:pt idx="236">
                  <c:v>1.0303642427580939</c:v>
                </c:pt>
                <c:pt idx="237">
                  <c:v>0.56435765305097263</c:v>
                </c:pt>
                <c:pt idx="238">
                  <c:v>0.29607205782179224</c:v>
                </c:pt>
                <c:pt idx="239">
                  <c:v>0.49201165116352175</c:v>
                </c:pt>
                <c:pt idx="240">
                  <c:v>0.99960033109235569</c:v>
                </c:pt>
                <c:pt idx="241">
                  <c:v>1.3666222372837571</c:v>
                </c:pt>
                <c:pt idx="242">
                  <c:v>1.1997924809764773</c:v>
                </c:pt>
                <c:pt idx="243">
                  <c:v>0.48124394009632548</c:v>
                </c:pt>
                <c:pt idx="244">
                  <c:v>-0.40564450673613195</c:v>
                </c:pt>
                <c:pt idx="245">
                  <c:v>-0.96225210226282365</c:v>
                </c:pt>
                <c:pt idx="246">
                  <c:v>-0.9496651867893442</c:v>
                </c:pt>
                <c:pt idx="247">
                  <c:v>-0.56011870987335255</c:v>
                </c:pt>
                <c:pt idx="248">
                  <c:v>-0.25189115986990529</c:v>
                </c:pt>
                <c:pt idx="249">
                  <c:v>-0.37813656631458803</c:v>
                </c:pt>
                <c:pt idx="250">
                  <c:v>-0.90136030997213801</c:v>
                </c:pt>
                <c:pt idx="251">
                  <c:v>-1.4178980222926756</c:v>
                </c:pt>
                <c:pt idx="252">
                  <c:v>-1.4736128940759685</c:v>
                </c:pt>
                <c:pt idx="253">
                  <c:v>-0.9235657083179486</c:v>
                </c:pt>
                <c:pt idx="254">
                  <c:v>-5.3614680825621264E-2</c:v>
                </c:pt>
                <c:pt idx="255">
                  <c:v>0.63194652529437301</c:v>
                </c:pt>
                <c:pt idx="256">
                  <c:v>0.79129009298908015</c:v>
                </c:pt>
                <c:pt idx="257">
                  <c:v>0.49725971365520516</c:v>
                </c:pt>
                <c:pt idx="258">
                  <c:v>0.16456706478281713</c:v>
                </c:pt>
                <c:pt idx="259">
                  <c:v>0.21026016812123793</c:v>
                </c:pt>
                <c:pt idx="260">
                  <c:v>0.71458799407002271</c:v>
                </c:pt>
                <c:pt idx="261">
                  <c:v>1.3488979537099266</c:v>
                </c:pt>
                <c:pt idx="262">
                  <c:v>1.6277803312787116</c:v>
                </c:pt>
                <c:pt idx="263">
                  <c:v>1.2883768471028965</c:v>
                </c:pt>
                <c:pt idx="264">
                  <c:v>0.49981456770438831</c:v>
                </c:pt>
                <c:pt idx="265">
                  <c:v>-0.26156568009747394</c:v>
                </c:pt>
                <c:pt idx="266">
                  <c:v>-0.57406692775219981</c:v>
                </c:pt>
                <c:pt idx="267">
                  <c:v>-0.38703447235887495</c:v>
                </c:pt>
                <c:pt idx="268">
                  <c:v>-4.506955042287325E-2</c:v>
                </c:pt>
                <c:pt idx="269">
                  <c:v>-2.3236261054974117E-3</c:v>
                </c:pt>
                <c:pt idx="270">
                  <c:v>-0.45192288997556729</c:v>
                </c:pt>
                <c:pt idx="271">
                  <c:v>-1.1619759183289806</c:v>
                </c:pt>
                <c:pt idx="272">
                  <c:v>-1.6476322995515489</c:v>
                </c:pt>
                <c:pt idx="273">
                  <c:v>-1.5451823999979046</c:v>
                </c:pt>
                <c:pt idx="274">
                  <c:v>-0.89561955402008042</c:v>
                </c:pt>
                <c:pt idx="275">
                  <c:v>-0.11565715581073699</c:v>
                </c:pt>
                <c:pt idx="276">
                  <c:v>0.32134621121017243</c:v>
                </c:pt>
                <c:pt idx="277">
                  <c:v>0.24520745270473743</c:v>
                </c:pt>
                <c:pt idx="278">
                  <c:v>-9.1488086098504923E-2</c:v>
                </c:pt>
                <c:pt idx="279">
                  <c:v>-0.22660602945146807</c:v>
                </c:pt>
                <c:pt idx="280">
                  <c:v>0.133743826041272</c:v>
                </c:pt>
                <c:pt idx="281">
                  <c:v>0.87002391959219116</c:v>
                </c:pt>
                <c:pt idx="282">
                  <c:v>1.5299399199226387</c:v>
                </c:pt>
                <c:pt idx="283">
                  <c:v>1.6728095096143361</c:v>
                </c:pt>
                <c:pt idx="284">
                  <c:v>1.2086753949792008</c:v>
                </c:pt>
                <c:pt idx="285">
                  <c:v>0.46701992757009642</c:v>
                </c:pt>
                <c:pt idx="286">
                  <c:v>-5.8603345390073502E-2</c:v>
                </c:pt>
                <c:pt idx="287">
                  <c:v>-9.0207978914233877E-2</c:v>
                </c:pt>
                <c:pt idx="288">
                  <c:v>0.227532403009434</c:v>
                </c:pt>
                <c:pt idx="289">
                  <c:v>0.45410322961257787</c:v>
                </c:pt>
                <c:pt idx="290">
                  <c:v>0.21346797383974553</c:v>
                </c:pt>
                <c:pt idx="291">
                  <c:v>-0.49556591475730494</c:v>
                </c:pt>
                <c:pt idx="292">
                  <c:v>-1.283302967754929</c:v>
                </c:pt>
                <c:pt idx="293">
                  <c:v>-1.6612084499666455</c:v>
                </c:pt>
                <c:pt idx="294">
                  <c:v>-1.4143402857922676</c:v>
                </c:pt>
                <c:pt idx="295">
                  <c:v>-0.76325460871115836</c:v>
                </c:pt>
                <c:pt idx="296">
                  <c:v>-0.18907918429089443</c:v>
                </c:pt>
                <c:pt idx="297">
                  <c:v>-5.8946740051282864E-2</c:v>
                </c:pt>
                <c:pt idx="298">
                  <c:v>-0.345002117773544</c:v>
                </c:pt>
                <c:pt idx="299">
                  <c:v>-0.65655994829565556</c:v>
                </c:pt>
                <c:pt idx="300">
                  <c:v>-0.55940024358354623</c:v>
                </c:pt>
                <c:pt idx="301">
                  <c:v>6.8958792952587611E-2</c:v>
                </c:pt>
                <c:pt idx="302">
                  <c:v>0.92750179151607304</c:v>
                </c:pt>
                <c:pt idx="303">
                  <c:v>1.5122717444229117</c:v>
                </c:pt>
                <c:pt idx="304">
                  <c:v>1.4976926073726786</c:v>
                </c:pt>
                <c:pt idx="305">
                  <c:v>0.98103945786794355</c:v>
                </c:pt>
                <c:pt idx="306">
                  <c:v>0.39940400054151537</c:v>
                </c:pt>
                <c:pt idx="307">
                  <c:v>0.18474092610022608</c:v>
                </c:pt>
                <c:pt idx="308">
                  <c:v>0.4274019936845303</c:v>
                </c:pt>
                <c:pt idx="309">
                  <c:v>0.8115607021821365</c:v>
                </c:pt>
                <c:pt idx="310">
                  <c:v>0.87261558886998014</c:v>
                </c:pt>
                <c:pt idx="311">
                  <c:v>0.37415086143424492</c:v>
                </c:pt>
                <c:pt idx="312">
                  <c:v>-0.49185662993845064</c:v>
                </c:pt>
                <c:pt idx="313">
                  <c:v>-1.2396024070996576</c:v>
                </c:pt>
                <c:pt idx="314">
                  <c:v>-1.4546463543478025</c:v>
                </c:pt>
                <c:pt idx="315">
                  <c:v>-1.1048995256445233</c:v>
                </c:pt>
                <c:pt idx="316">
                  <c:v>-0.55489741735684728</c:v>
                </c:pt>
                <c:pt idx="317">
                  <c:v>-0.2730447433797667</c:v>
                </c:pt>
                <c:pt idx="318">
                  <c:v>-0.4617208955147048</c:v>
                </c:pt>
                <c:pt idx="319">
                  <c:v>-0.90022203840910953</c:v>
                </c:pt>
                <c:pt idx="320">
                  <c:v>-1.1234461549916408</c:v>
                </c:pt>
                <c:pt idx="321">
                  <c:v>-0.79589482933405242</c:v>
                </c:pt>
                <c:pt idx="322">
                  <c:v>1.2734634285263377E-2</c:v>
                </c:pt>
                <c:pt idx="323">
                  <c:v>0.86725674742990899</c:v>
                </c:pt>
                <c:pt idx="324">
                  <c:v>1.2920880445695904</c:v>
                </c:pt>
                <c:pt idx="325">
                  <c:v>1.1283354345430883</c:v>
                </c:pt>
                <c:pt idx="326">
                  <c:v>0.64440586693836255</c:v>
                </c:pt>
                <c:pt idx="327">
                  <c:v>0.31460040521585064</c:v>
                </c:pt>
                <c:pt idx="328">
                  <c:v>0.44000866253763726</c:v>
                </c:pt>
                <c:pt idx="329">
                  <c:v>0.9092603512199311</c:v>
                </c:pt>
                <c:pt idx="330">
                  <c:v>1.2868079280661915</c:v>
                </c:pt>
                <c:pt idx="331">
                  <c:v>1.1595054006909016</c:v>
                </c:pt>
                <c:pt idx="332">
                  <c:v>0.4695776265474223</c:v>
                </c:pt>
                <c:pt idx="333">
                  <c:v>-0.42757893679253534</c:v>
                </c:pt>
                <c:pt idx="334">
                  <c:v>-1.0270385837774763</c:v>
                </c:pt>
                <c:pt idx="335">
                  <c:v>-1.054095535199933</c:v>
                </c:pt>
                <c:pt idx="336">
                  <c:v>-0.66391866243037334</c:v>
                </c:pt>
                <c:pt idx="337">
                  <c:v>-0.30595918195943439</c:v>
                </c:pt>
                <c:pt idx="338">
                  <c:v>-0.3604395468631294</c:v>
                </c:pt>
                <c:pt idx="339">
                  <c:v>-0.83257350099208005</c:v>
                </c:pt>
                <c:pt idx="340">
                  <c:v>-1.3446674308828868</c:v>
                </c:pt>
                <c:pt idx="341">
                  <c:v>-1.4325938853752782</c:v>
                </c:pt>
                <c:pt idx="342">
                  <c:v>-0.91436037962891792</c:v>
                </c:pt>
                <c:pt idx="343">
                  <c:v>-4.167469833835924E-2</c:v>
                </c:pt>
                <c:pt idx="344">
                  <c:v>0.68493182192115964</c:v>
                </c:pt>
                <c:pt idx="345">
                  <c:v>0.89358822654291492</c:v>
                </c:pt>
                <c:pt idx="346">
                  <c:v>0.61665442979519203</c:v>
                </c:pt>
                <c:pt idx="347">
                  <c:v>0.24977646908269779</c:v>
                </c:pt>
                <c:pt idx="348">
                  <c:v>0.2277409110273565</c:v>
                </c:pt>
                <c:pt idx="349">
                  <c:v>0.67216491955332081</c:v>
                </c:pt>
                <c:pt idx="350">
                  <c:v>1.2879208507142255</c:v>
                </c:pt>
                <c:pt idx="351">
                  <c:v>1.5900879256788754</c:v>
                </c:pt>
                <c:pt idx="352">
                  <c:v>1.2839965782916483</c:v>
                </c:pt>
                <c:pt idx="353">
                  <c:v>0.50066123537298435</c:v>
                </c:pt>
                <c:pt idx="354">
                  <c:v>-0.29718028572164423</c:v>
                </c:pt>
                <c:pt idx="355">
                  <c:v>-0.66551173143954079</c:v>
                </c:pt>
                <c:pt idx="356">
                  <c:v>-0.5124223233434555</c:v>
                </c:pt>
                <c:pt idx="357">
                  <c:v>-0.15443900473629724</c:v>
                </c:pt>
                <c:pt idx="358">
                  <c:v>-5.2929686086900407E-2</c:v>
                </c:pt>
                <c:pt idx="359">
                  <c:v>-0.43829976259262771</c:v>
                </c:pt>
                <c:pt idx="360">
                  <c:v>-1.1174960911192444</c:v>
                </c:pt>
                <c:pt idx="361">
                  <c:v>-1.6165575681922109</c:v>
                </c:pt>
                <c:pt idx="362">
                  <c:v>-1.5472432594968677</c:v>
                </c:pt>
                <c:pt idx="363">
                  <c:v>-0.9109276045467678</c:v>
                </c:pt>
                <c:pt idx="364">
                  <c:v>-0.1017393410339727</c:v>
                </c:pt>
                <c:pt idx="365">
                  <c:v>0.39385036817331059</c:v>
                </c:pt>
                <c:pt idx="366">
                  <c:v>0.36634059601904922</c:v>
                </c:pt>
                <c:pt idx="367">
                  <c:v>3.3067579623344778E-2</c:v>
                </c:pt>
                <c:pt idx="368">
                  <c:v>-0.14763053512312574</c:v>
                </c:pt>
                <c:pt idx="369">
                  <c:v>0.14885553073249946</c:v>
                </c:pt>
                <c:pt idx="370">
                  <c:v>0.84455742914779186</c:v>
                </c:pt>
                <c:pt idx="371">
                  <c:v>1.5077126541960819</c:v>
                </c:pt>
                <c:pt idx="372">
                  <c:v>1.6819472065941421</c:v>
                </c:pt>
                <c:pt idx="373">
                  <c:v>1.2387277291363412</c:v>
                </c:pt>
                <c:pt idx="374">
                  <c:v>0.47740852425389435</c:v>
                </c:pt>
                <c:pt idx="375">
                  <c:v>-0.10544270179004134</c:v>
                </c:pt>
                <c:pt idx="376">
                  <c:v>-0.19705726723063871</c:v>
                </c:pt>
                <c:pt idx="377">
                  <c:v>9.7996804503034232E-2</c:v>
                </c:pt>
                <c:pt idx="378">
                  <c:v>0.35376894724618124</c:v>
                </c:pt>
                <c:pt idx="379">
                  <c:v>0.1720924939586686</c:v>
                </c:pt>
                <c:pt idx="380">
                  <c:v>-0.48977411073953753</c:v>
                </c:pt>
                <c:pt idx="381">
                  <c:v>-1.2709271256144099</c:v>
                </c:pt>
                <c:pt idx="382">
                  <c:v>-1.6769633461638673</c:v>
                </c:pt>
                <c:pt idx="383">
                  <c:v>-1.4578870908107264</c:v>
                </c:pt>
                <c:pt idx="384">
                  <c:v>-0.79851022372680414</c:v>
                </c:pt>
                <c:pt idx="385">
                  <c:v>-0.17263720573992059</c:v>
                </c:pt>
                <c:pt idx="386">
                  <c:v>2.4664534651610004E-2</c:v>
                </c:pt>
                <c:pt idx="387">
                  <c:v>-0.22106188668581606</c:v>
                </c:pt>
                <c:pt idx="388">
                  <c:v>-0.54349818362730917</c:v>
                </c:pt>
                <c:pt idx="389">
                  <c:v>-0.49633515859495853</c:v>
                </c:pt>
                <c:pt idx="390">
                  <c:v>8.17008054551705E-2</c:v>
                </c:pt>
                <c:pt idx="391">
                  <c:v>0.92473274873173938</c:v>
                </c:pt>
                <c:pt idx="392">
                  <c:v>1.5331057430736368</c:v>
                </c:pt>
                <c:pt idx="393">
                  <c:v>1.5519648280699831</c:v>
                </c:pt>
                <c:pt idx="394">
                  <c:v>1.0395188497274941</c:v>
                </c:pt>
                <c:pt idx="395">
                  <c:v>0.41563199043292165</c:v>
                </c:pt>
                <c:pt idx="396">
                  <c:v>0.13147422038381251</c:v>
                </c:pt>
                <c:pt idx="397">
                  <c:v>0.31910978544539553</c:v>
                </c:pt>
                <c:pt idx="398">
                  <c:v>0.69526206637765764</c:v>
                </c:pt>
                <c:pt idx="399">
                  <c:v>0.79406116300536989</c:v>
                </c:pt>
                <c:pt idx="400">
                  <c:v>0.34559871017836707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FA-AC43-BB42-36F6A2482BB6}"/>
            </c:ext>
          </c:extLst>
        </c:ser>
        <c:ser>
          <c:idx val="1"/>
          <c:order val="1"/>
          <c:tx>
            <c:strRef>
              <c:f>Ordre1!$C$12</c:f>
              <c:strCache>
                <c:ptCount val="1"/>
                <c:pt idx="0">
                  <c:v>s(t)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Ordre1!$A$13:$A$413</c:f>
              <c:numCache>
                <c:formatCode>General</c:formatCode>
                <c:ptCount val="401"/>
                <c:pt idx="0">
                  <c:v>0</c:v>
                </c:pt>
                <c:pt idx="1">
                  <c:v>0.08</c:v>
                </c:pt>
                <c:pt idx="2">
                  <c:v>0.16</c:v>
                </c:pt>
                <c:pt idx="3">
                  <c:v>0.24</c:v>
                </c:pt>
                <c:pt idx="4">
                  <c:v>0.32</c:v>
                </c:pt>
                <c:pt idx="5">
                  <c:v>0.4</c:v>
                </c:pt>
                <c:pt idx="6">
                  <c:v>0.48000000000000004</c:v>
                </c:pt>
                <c:pt idx="7">
                  <c:v>0.56000000000000005</c:v>
                </c:pt>
                <c:pt idx="8">
                  <c:v>0.64</c:v>
                </c:pt>
                <c:pt idx="9">
                  <c:v>0.72</c:v>
                </c:pt>
                <c:pt idx="10">
                  <c:v>0.79999999999999993</c:v>
                </c:pt>
                <c:pt idx="11">
                  <c:v>0.87999999999999989</c:v>
                </c:pt>
                <c:pt idx="12">
                  <c:v>0.95999999999999985</c:v>
                </c:pt>
                <c:pt idx="13">
                  <c:v>1.0399999999999998</c:v>
                </c:pt>
                <c:pt idx="14">
                  <c:v>1.1199999999999999</c:v>
                </c:pt>
                <c:pt idx="15">
                  <c:v>1.2</c:v>
                </c:pt>
                <c:pt idx="16">
                  <c:v>1.28</c:v>
                </c:pt>
                <c:pt idx="17">
                  <c:v>1.36</c:v>
                </c:pt>
                <c:pt idx="18">
                  <c:v>1.4400000000000002</c:v>
                </c:pt>
                <c:pt idx="19">
                  <c:v>1.5200000000000002</c:v>
                </c:pt>
                <c:pt idx="20">
                  <c:v>1.6000000000000003</c:v>
                </c:pt>
                <c:pt idx="21">
                  <c:v>1.6800000000000004</c:v>
                </c:pt>
                <c:pt idx="22">
                  <c:v>1.7600000000000005</c:v>
                </c:pt>
                <c:pt idx="23">
                  <c:v>1.8400000000000005</c:v>
                </c:pt>
                <c:pt idx="24">
                  <c:v>1.9200000000000006</c:v>
                </c:pt>
                <c:pt idx="25">
                  <c:v>2.0000000000000004</c:v>
                </c:pt>
                <c:pt idx="26">
                  <c:v>2.0800000000000005</c:v>
                </c:pt>
                <c:pt idx="27">
                  <c:v>2.1600000000000006</c:v>
                </c:pt>
                <c:pt idx="28">
                  <c:v>2.2400000000000007</c:v>
                </c:pt>
                <c:pt idx="29">
                  <c:v>2.3200000000000007</c:v>
                </c:pt>
                <c:pt idx="30">
                  <c:v>2.4000000000000008</c:v>
                </c:pt>
                <c:pt idx="31">
                  <c:v>2.4800000000000009</c:v>
                </c:pt>
                <c:pt idx="32">
                  <c:v>2.5600000000000009</c:v>
                </c:pt>
                <c:pt idx="33">
                  <c:v>2.640000000000001</c:v>
                </c:pt>
                <c:pt idx="34">
                  <c:v>2.7200000000000011</c:v>
                </c:pt>
                <c:pt idx="35">
                  <c:v>2.8000000000000012</c:v>
                </c:pt>
                <c:pt idx="36">
                  <c:v>2.8800000000000012</c:v>
                </c:pt>
                <c:pt idx="37">
                  <c:v>2.9600000000000013</c:v>
                </c:pt>
                <c:pt idx="38">
                  <c:v>3.0400000000000014</c:v>
                </c:pt>
                <c:pt idx="39">
                  <c:v>3.1200000000000014</c:v>
                </c:pt>
                <c:pt idx="40">
                  <c:v>3.2000000000000015</c:v>
                </c:pt>
                <c:pt idx="41">
                  <c:v>3.2800000000000016</c:v>
                </c:pt>
                <c:pt idx="42">
                  <c:v>3.3600000000000017</c:v>
                </c:pt>
                <c:pt idx="43">
                  <c:v>3.4400000000000017</c:v>
                </c:pt>
                <c:pt idx="44">
                  <c:v>3.5200000000000018</c:v>
                </c:pt>
                <c:pt idx="45">
                  <c:v>3.6000000000000019</c:v>
                </c:pt>
                <c:pt idx="46">
                  <c:v>3.6800000000000019</c:v>
                </c:pt>
                <c:pt idx="47">
                  <c:v>3.760000000000002</c:v>
                </c:pt>
                <c:pt idx="48">
                  <c:v>3.8400000000000021</c:v>
                </c:pt>
                <c:pt idx="49">
                  <c:v>3.9200000000000021</c:v>
                </c:pt>
                <c:pt idx="50">
                  <c:v>4.0000000000000018</c:v>
                </c:pt>
                <c:pt idx="51">
                  <c:v>4.0800000000000018</c:v>
                </c:pt>
                <c:pt idx="52">
                  <c:v>4.1600000000000019</c:v>
                </c:pt>
                <c:pt idx="53">
                  <c:v>4.240000000000002</c:v>
                </c:pt>
                <c:pt idx="54">
                  <c:v>4.3200000000000021</c:v>
                </c:pt>
                <c:pt idx="55">
                  <c:v>4.4000000000000021</c:v>
                </c:pt>
                <c:pt idx="56">
                  <c:v>4.4800000000000022</c:v>
                </c:pt>
                <c:pt idx="57">
                  <c:v>4.5600000000000023</c:v>
                </c:pt>
                <c:pt idx="58">
                  <c:v>4.6400000000000023</c:v>
                </c:pt>
                <c:pt idx="59">
                  <c:v>4.7200000000000024</c:v>
                </c:pt>
                <c:pt idx="60">
                  <c:v>4.8000000000000025</c:v>
                </c:pt>
                <c:pt idx="61">
                  <c:v>4.8800000000000026</c:v>
                </c:pt>
                <c:pt idx="62">
                  <c:v>4.9600000000000026</c:v>
                </c:pt>
                <c:pt idx="63">
                  <c:v>5.0400000000000027</c:v>
                </c:pt>
                <c:pt idx="64">
                  <c:v>5.1200000000000028</c:v>
                </c:pt>
                <c:pt idx="65">
                  <c:v>5.2000000000000028</c:v>
                </c:pt>
                <c:pt idx="66">
                  <c:v>5.2800000000000029</c:v>
                </c:pt>
                <c:pt idx="67">
                  <c:v>5.360000000000003</c:v>
                </c:pt>
                <c:pt idx="68">
                  <c:v>5.4400000000000031</c:v>
                </c:pt>
                <c:pt idx="69">
                  <c:v>5.5200000000000031</c:v>
                </c:pt>
                <c:pt idx="70">
                  <c:v>5.6000000000000032</c:v>
                </c:pt>
                <c:pt idx="71">
                  <c:v>5.6800000000000033</c:v>
                </c:pt>
                <c:pt idx="72">
                  <c:v>5.7600000000000033</c:v>
                </c:pt>
                <c:pt idx="73">
                  <c:v>5.8400000000000034</c:v>
                </c:pt>
                <c:pt idx="74">
                  <c:v>5.9200000000000035</c:v>
                </c:pt>
                <c:pt idx="75">
                  <c:v>6.0000000000000036</c:v>
                </c:pt>
                <c:pt idx="76">
                  <c:v>6.0800000000000036</c:v>
                </c:pt>
                <c:pt idx="77">
                  <c:v>6.1600000000000037</c:v>
                </c:pt>
                <c:pt idx="78">
                  <c:v>6.2400000000000038</c:v>
                </c:pt>
                <c:pt idx="79">
                  <c:v>6.3200000000000038</c:v>
                </c:pt>
                <c:pt idx="80">
                  <c:v>6.4000000000000039</c:v>
                </c:pt>
                <c:pt idx="81">
                  <c:v>6.480000000000004</c:v>
                </c:pt>
                <c:pt idx="82">
                  <c:v>6.5600000000000041</c:v>
                </c:pt>
                <c:pt idx="83">
                  <c:v>6.6400000000000041</c:v>
                </c:pt>
                <c:pt idx="84">
                  <c:v>6.7200000000000042</c:v>
                </c:pt>
                <c:pt idx="85">
                  <c:v>6.8000000000000043</c:v>
                </c:pt>
                <c:pt idx="86">
                  <c:v>6.8800000000000043</c:v>
                </c:pt>
                <c:pt idx="87">
                  <c:v>6.9600000000000044</c:v>
                </c:pt>
                <c:pt idx="88">
                  <c:v>7.0400000000000045</c:v>
                </c:pt>
                <c:pt idx="89">
                  <c:v>7.1200000000000045</c:v>
                </c:pt>
                <c:pt idx="90">
                  <c:v>7.2000000000000046</c:v>
                </c:pt>
                <c:pt idx="91">
                  <c:v>7.2800000000000047</c:v>
                </c:pt>
                <c:pt idx="92">
                  <c:v>7.3600000000000048</c:v>
                </c:pt>
                <c:pt idx="93">
                  <c:v>7.4400000000000048</c:v>
                </c:pt>
                <c:pt idx="94">
                  <c:v>7.5200000000000049</c:v>
                </c:pt>
                <c:pt idx="95">
                  <c:v>7.600000000000005</c:v>
                </c:pt>
                <c:pt idx="96">
                  <c:v>7.680000000000005</c:v>
                </c:pt>
                <c:pt idx="97">
                  <c:v>7.7600000000000051</c:v>
                </c:pt>
                <c:pt idx="98">
                  <c:v>7.8400000000000052</c:v>
                </c:pt>
                <c:pt idx="99">
                  <c:v>7.9200000000000053</c:v>
                </c:pt>
                <c:pt idx="100">
                  <c:v>8.0000000000000053</c:v>
                </c:pt>
                <c:pt idx="101">
                  <c:v>8.0800000000000054</c:v>
                </c:pt>
                <c:pt idx="102">
                  <c:v>8.1600000000000055</c:v>
                </c:pt>
                <c:pt idx="103">
                  <c:v>8.2400000000000055</c:v>
                </c:pt>
                <c:pt idx="104">
                  <c:v>8.3200000000000056</c:v>
                </c:pt>
                <c:pt idx="105">
                  <c:v>8.4000000000000057</c:v>
                </c:pt>
                <c:pt idx="106">
                  <c:v>8.4800000000000058</c:v>
                </c:pt>
                <c:pt idx="107">
                  <c:v>8.5600000000000058</c:v>
                </c:pt>
                <c:pt idx="108">
                  <c:v>8.6400000000000059</c:v>
                </c:pt>
                <c:pt idx="109">
                  <c:v>8.720000000000006</c:v>
                </c:pt>
                <c:pt idx="110">
                  <c:v>8.800000000000006</c:v>
                </c:pt>
                <c:pt idx="111">
                  <c:v>8.8800000000000061</c:v>
                </c:pt>
                <c:pt idx="112">
                  <c:v>8.9600000000000062</c:v>
                </c:pt>
                <c:pt idx="113">
                  <c:v>9.0400000000000063</c:v>
                </c:pt>
                <c:pt idx="114">
                  <c:v>9.1200000000000063</c:v>
                </c:pt>
                <c:pt idx="115">
                  <c:v>9.2000000000000064</c:v>
                </c:pt>
                <c:pt idx="116">
                  <c:v>9.2800000000000065</c:v>
                </c:pt>
                <c:pt idx="117">
                  <c:v>9.3600000000000065</c:v>
                </c:pt>
                <c:pt idx="118">
                  <c:v>9.4400000000000066</c:v>
                </c:pt>
                <c:pt idx="119">
                  <c:v>9.5200000000000067</c:v>
                </c:pt>
                <c:pt idx="120">
                  <c:v>9.6000000000000068</c:v>
                </c:pt>
                <c:pt idx="121">
                  <c:v>9.6800000000000068</c:v>
                </c:pt>
                <c:pt idx="122">
                  <c:v>9.7600000000000069</c:v>
                </c:pt>
                <c:pt idx="123">
                  <c:v>9.840000000000007</c:v>
                </c:pt>
                <c:pt idx="124">
                  <c:v>9.920000000000007</c:v>
                </c:pt>
                <c:pt idx="125">
                  <c:v>10.000000000000007</c:v>
                </c:pt>
                <c:pt idx="126">
                  <c:v>10.080000000000007</c:v>
                </c:pt>
                <c:pt idx="127">
                  <c:v>10.160000000000007</c:v>
                </c:pt>
                <c:pt idx="128">
                  <c:v>10.240000000000007</c:v>
                </c:pt>
                <c:pt idx="129">
                  <c:v>10.320000000000007</c:v>
                </c:pt>
                <c:pt idx="130">
                  <c:v>10.400000000000007</c:v>
                </c:pt>
                <c:pt idx="131">
                  <c:v>10.480000000000008</c:v>
                </c:pt>
                <c:pt idx="132">
                  <c:v>10.560000000000008</c:v>
                </c:pt>
                <c:pt idx="133">
                  <c:v>10.640000000000008</c:v>
                </c:pt>
                <c:pt idx="134">
                  <c:v>10.720000000000008</c:v>
                </c:pt>
                <c:pt idx="135">
                  <c:v>10.800000000000008</c:v>
                </c:pt>
                <c:pt idx="136">
                  <c:v>10.880000000000008</c:v>
                </c:pt>
                <c:pt idx="137">
                  <c:v>10.960000000000008</c:v>
                </c:pt>
                <c:pt idx="138">
                  <c:v>11.040000000000008</c:v>
                </c:pt>
                <c:pt idx="139">
                  <c:v>11.120000000000008</c:v>
                </c:pt>
                <c:pt idx="140">
                  <c:v>11.200000000000008</c:v>
                </c:pt>
                <c:pt idx="141">
                  <c:v>11.280000000000008</c:v>
                </c:pt>
                <c:pt idx="142">
                  <c:v>11.360000000000008</c:v>
                </c:pt>
                <c:pt idx="143">
                  <c:v>11.440000000000008</c:v>
                </c:pt>
                <c:pt idx="144">
                  <c:v>11.520000000000008</c:v>
                </c:pt>
                <c:pt idx="145">
                  <c:v>11.600000000000009</c:v>
                </c:pt>
                <c:pt idx="146">
                  <c:v>11.680000000000009</c:v>
                </c:pt>
                <c:pt idx="147">
                  <c:v>11.760000000000009</c:v>
                </c:pt>
                <c:pt idx="148">
                  <c:v>11.840000000000009</c:v>
                </c:pt>
                <c:pt idx="149">
                  <c:v>11.920000000000009</c:v>
                </c:pt>
                <c:pt idx="150">
                  <c:v>12.000000000000009</c:v>
                </c:pt>
                <c:pt idx="151">
                  <c:v>12.080000000000009</c:v>
                </c:pt>
                <c:pt idx="152">
                  <c:v>12.160000000000009</c:v>
                </c:pt>
                <c:pt idx="153">
                  <c:v>12.240000000000009</c:v>
                </c:pt>
                <c:pt idx="154">
                  <c:v>12.320000000000009</c:v>
                </c:pt>
                <c:pt idx="155">
                  <c:v>12.400000000000009</c:v>
                </c:pt>
                <c:pt idx="156">
                  <c:v>12.480000000000009</c:v>
                </c:pt>
                <c:pt idx="157">
                  <c:v>12.560000000000009</c:v>
                </c:pt>
                <c:pt idx="158">
                  <c:v>12.640000000000009</c:v>
                </c:pt>
                <c:pt idx="159">
                  <c:v>12.72000000000001</c:v>
                </c:pt>
                <c:pt idx="160">
                  <c:v>12.80000000000001</c:v>
                </c:pt>
                <c:pt idx="161">
                  <c:v>12.88000000000001</c:v>
                </c:pt>
                <c:pt idx="162">
                  <c:v>12.96000000000001</c:v>
                </c:pt>
                <c:pt idx="163">
                  <c:v>13.04000000000001</c:v>
                </c:pt>
                <c:pt idx="164">
                  <c:v>13.12000000000001</c:v>
                </c:pt>
                <c:pt idx="165">
                  <c:v>13.20000000000001</c:v>
                </c:pt>
                <c:pt idx="166">
                  <c:v>13.28000000000001</c:v>
                </c:pt>
                <c:pt idx="167">
                  <c:v>13.36000000000001</c:v>
                </c:pt>
                <c:pt idx="168">
                  <c:v>13.44000000000001</c:v>
                </c:pt>
                <c:pt idx="169">
                  <c:v>13.52000000000001</c:v>
                </c:pt>
                <c:pt idx="170">
                  <c:v>13.60000000000001</c:v>
                </c:pt>
                <c:pt idx="171">
                  <c:v>13.68000000000001</c:v>
                </c:pt>
                <c:pt idx="172">
                  <c:v>13.76000000000001</c:v>
                </c:pt>
                <c:pt idx="173">
                  <c:v>13.840000000000011</c:v>
                </c:pt>
                <c:pt idx="174">
                  <c:v>13.920000000000011</c:v>
                </c:pt>
                <c:pt idx="175">
                  <c:v>14.000000000000011</c:v>
                </c:pt>
                <c:pt idx="176">
                  <c:v>14.080000000000011</c:v>
                </c:pt>
                <c:pt idx="177">
                  <c:v>14.160000000000011</c:v>
                </c:pt>
                <c:pt idx="178">
                  <c:v>14.240000000000011</c:v>
                </c:pt>
                <c:pt idx="179">
                  <c:v>14.320000000000011</c:v>
                </c:pt>
                <c:pt idx="180">
                  <c:v>14.400000000000011</c:v>
                </c:pt>
                <c:pt idx="181">
                  <c:v>14.480000000000011</c:v>
                </c:pt>
                <c:pt idx="182">
                  <c:v>14.560000000000011</c:v>
                </c:pt>
                <c:pt idx="183">
                  <c:v>14.640000000000011</c:v>
                </c:pt>
                <c:pt idx="184">
                  <c:v>14.720000000000011</c:v>
                </c:pt>
                <c:pt idx="185">
                  <c:v>14.800000000000011</c:v>
                </c:pt>
                <c:pt idx="186">
                  <c:v>14.880000000000011</c:v>
                </c:pt>
                <c:pt idx="187">
                  <c:v>14.960000000000012</c:v>
                </c:pt>
                <c:pt idx="188">
                  <c:v>15.040000000000012</c:v>
                </c:pt>
                <c:pt idx="189">
                  <c:v>15.120000000000012</c:v>
                </c:pt>
                <c:pt idx="190">
                  <c:v>15.200000000000012</c:v>
                </c:pt>
                <c:pt idx="191">
                  <c:v>15.280000000000012</c:v>
                </c:pt>
                <c:pt idx="192">
                  <c:v>15.360000000000012</c:v>
                </c:pt>
                <c:pt idx="193">
                  <c:v>15.440000000000012</c:v>
                </c:pt>
                <c:pt idx="194">
                  <c:v>15.520000000000012</c:v>
                </c:pt>
                <c:pt idx="195">
                  <c:v>15.600000000000012</c:v>
                </c:pt>
                <c:pt idx="196">
                  <c:v>15.680000000000012</c:v>
                </c:pt>
                <c:pt idx="197">
                  <c:v>15.760000000000012</c:v>
                </c:pt>
                <c:pt idx="198">
                  <c:v>15.840000000000012</c:v>
                </c:pt>
                <c:pt idx="199">
                  <c:v>15.920000000000012</c:v>
                </c:pt>
                <c:pt idx="200">
                  <c:v>16.000000000000011</c:v>
                </c:pt>
                <c:pt idx="201">
                  <c:v>16.080000000000009</c:v>
                </c:pt>
                <c:pt idx="202">
                  <c:v>16.160000000000007</c:v>
                </c:pt>
                <c:pt idx="203">
                  <c:v>16.240000000000006</c:v>
                </c:pt>
                <c:pt idx="204">
                  <c:v>16.320000000000004</c:v>
                </c:pt>
                <c:pt idx="205">
                  <c:v>16.400000000000002</c:v>
                </c:pt>
                <c:pt idx="206">
                  <c:v>16.48</c:v>
                </c:pt>
                <c:pt idx="207">
                  <c:v>16.559999999999999</c:v>
                </c:pt>
                <c:pt idx="208">
                  <c:v>16.639999999999997</c:v>
                </c:pt>
                <c:pt idx="209">
                  <c:v>16.719999999999995</c:v>
                </c:pt>
                <c:pt idx="210">
                  <c:v>16.799999999999994</c:v>
                </c:pt>
                <c:pt idx="211">
                  <c:v>16.879999999999992</c:v>
                </c:pt>
                <c:pt idx="212">
                  <c:v>16.95999999999999</c:v>
                </c:pt>
                <c:pt idx="213">
                  <c:v>17.039999999999988</c:v>
                </c:pt>
                <c:pt idx="214">
                  <c:v>17.119999999999987</c:v>
                </c:pt>
                <c:pt idx="215">
                  <c:v>17.199999999999985</c:v>
                </c:pt>
                <c:pt idx="216">
                  <c:v>17.279999999999983</c:v>
                </c:pt>
                <c:pt idx="217">
                  <c:v>17.359999999999982</c:v>
                </c:pt>
                <c:pt idx="218">
                  <c:v>17.43999999999998</c:v>
                </c:pt>
                <c:pt idx="219">
                  <c:v>17.519999999999978</c:v>
                </c:pt>
                <c:pt idx="220">
                  <c:v>17.599999999999977</c:v>
                </c:pt>
                <c:pt idx="221">
                  <c:v>17.679999999999975</c:v>
                </c:pt>
                <c:pt idx="222">
                  <c:v>17.759999999999973</c:v>
                </c:pt>
                <c:pt idx="223">
                  <c:v>17.839999999999971</c:v>
                </c:pt>
                <c:pt idx="224">
                  <c:v>17.91999999999997</c:v>
                </c:pt>
                <c:pt idx="225">
                  <c:v>17.999999999999968</c:v>
                </c:pt>
                <c:pt idx="226">
                  <c:v>18.079999999999966</c:v>
                </c:pt>
                <c:pt idx="227">
                  <c:v>18.159999999999965</c:v>
                </c:pt>
                <c:pt idx="228">
                  <c:v>18.239999999999963</c:v>
                </c:pt>
                <c:pt idx="229">
                  <c:v>18.319999999999961</c:v>
                </c:pt>
                <c:pt idx="230">
                  <c:v>18.399999999999959</c:v>
                </c:pt>
                <c:pt idx="231">
                  <c:v>18.479999999999958</c:v>
                </c:pt>
                <c:pt idx="232">
                  <c:v>18.559999999999956</c:v>
                </c:pt>
                <c:pt idx="233">
                  <c:v>18.639999999999954</c:v>
                </c:pt>
                <c:pt idx="234">
                  <c:v>18.719999999999953</c:v>
                </c:pt>
                <c:pt idx="235">
                  <c:v>18.799999999999951</c:v>
                </c:pt>
                <c:pt idx="236">
                  <c:v>18.879999999999949</c:v>
                </c:pt>
                <c:pt idx="237">
                  <c:v>18.959999999999948</c:v>
                </c:pt>
                <c:pt idx="238">
                  <c:v>19.039999999999946</c:v>
                </c:pt>
                <c:pt idx="239">
                  <c:v>19.119999999999944</c:v>
                </c:pt>
                <c:pt idx="240">
                  <c:v>19.199999999999942</c:v>
                </c:pt>
                <c:pt idx="241">
                  <c:v>19.279999999999941</c:v>
                </c:pt>
                <c:pt idx="242">
                  <c:v>19.359999999999939</c:v>
                </c:pt>
                <c:pt idx="243">
                  <c:v>19.439999999999937</c:v>
                </c:pt>
                <c:pt idx="244">
                  <c:v>19.519999999999936</c:v>
                </c:pt>
                <c:pt idx="245">
                  <c:v>19.599999999999934</c:v>
                </c:pt>
                <c:pt idx="246">
                  <c:v>19.679999999999932</c:v>
                </c:pt>
                <c:pt idx="247">
                  <c:v>19.759999999999931</c:v>
                </c:pt>
                <c:pt idx="248">
                  <c:v>19.839999999999929</c:v>
                </c:pt>
                <c:pt idx="249">
                  <c:v>19.919999999999927</c:v>
                </c:pt>
                <c:pt idx="250">
                  <c:v>19.999999999999925</c:v>
                </c:pt>
                <c:pt idx="251">
                  <c:v>20.079999999999924</c:v>
                </c:pt>
                <c:pt idx="252">
                  <c:v>20.159999999999922</c:v>
                </c:pt>
                <c:pt idx="253">
                  <c:v>20.23999999999992</c:v>
                </c:pt>
                <c:pt idx="254">
                  <c:v>20.319999999999919</c:v>
                </c:pt>
                <c:pt idx="255">
                  <c:v>20.399999999999917</c:v>
                </c:pt>
                <c:pt idx="256">
                  <c:v>20.479999999999915</c:v>
                </c:pt>
                <c:pt idx="257">
                  <c:v>20.559999999999913</c:v>
                </c:pt>
                <c:pt idx="258">
                  <c:v>20.639999999999912</c:v>
                </c:pt>
                <c:pt idx="259">
                  <c:v>20.71999999999991</c:v>
                </c:pt>
                <c:pt idx="260">
                  <c:v>20.799999999999908</c:v>
                </c:pt>
                <c:pt idx="261">
                  <c:v>20.879999999999907</c:v>
                </c:pt>
                <c:pt idx="262">
                  <c:v>20.959999999999905</c:v>
                </c:pt>
                <c:pt idx="263">
                  <c:v>21.039999999999903</c:v>
                </c:pt>
                <c:pt idx="264">
                  <c:v>21.119999999999902</c:v>
                </c:pt>
                <c:pt idx="265">
                  <c:v>21.1999999999999</c:v>
                </c:pt>
                <c:pt idx="266">
                  <c:v>21.279999999999898</c:v>
                </c:pt>
                <c:pt idx="267">
                  <c:v>21.359999999999896</c:v>
                </c:pt>
                <c:pt idx="268">
                  <c:v>21.439999999999895</c:v>
                </c:pt>
                <c:pt idx="269">
                  <c:v>21.519999999999893</c:v>
                </c:pt>
                <c:pt idx="270">
                  <c:v>21.599999999999891</c:v>
                </c:pt>
                <c:pt idx="271">
                  <c:v>21.67999999999989</c:v>
                </c:pt>
                <c:pt idx="272">
                  <c:v>21.759999999999888</c:v>
                </c:pt>
                <c:pt idx="273">
                  <c:v>21.839999999999886</c:v>
                </c:pt>
                <c:pt idx="274">
                  <c:v>21.919999999999884</c:v>
                </c:pt>
                <c:pt idx="275">
                  <c:v>21.999999999999883</c:v>
                </c:pt>
                <c:pt idx="276">
                  <c:v>22.079999999999881</c:v>
                </c:pt>
                <c:pt idx="277">
                  <c:v>22.159999999999879</c:v>
                </c:pt>
                <c:pt idx="278">
                  <c:v>22.239999999999878</c:v>
                </c:pt>
                <c:pt idx="279">
                  <c:v>22.319999999999876</c:v>
                </c:pt>
                <c:pt idx="280">
                  <c:v>22.399999999999874</c:v>
                </c:pt>
                <c:pt idx="281">
                  <c:v>22.479999999999873</c:v>
                </c:pt>
                <c:pt idx="282">
                  <c:v>22.559999999999871</c:v>
                </c:pt>
                <c:pt idx="283">
                  <c:v>22.639999999999869</c:v>
                </c:pt>
                <c:pt idx="284">
                  <c:v>22.719999999999867</c:v>
                </c:pt>
                <c:pt idx="285">
                  <c:v>22.799999999999866</c:v>
                </c:pt>
                <c:pt idx="286">
                  <c:v>22.879999999999864</c:v>
                </c:pt>
                <c:pt idx="287">
                  <c:v>22.959999999999862</c:v>
                </c:pt>
                <c:pt idx="288">
                  <c:v>23.039999999999861</c:v>
                </c:pt>
                <c:pt idx="289">
                  <c:v>23.119999999999859</c:v>
                </c:pt>
                <c:pt idx="290">
                  <c:v>23.199999999999857</c:v>
                </c:pt>
                <c:pt idx="291">
                  <c:v>23.279999999999855</c:v>
                </c:pt>
                <c:pt idx="292">
                  <c:v>23.359999999999854</c:v>
                </c:pt>
                <c:pt idx="293">
                  <c:v>23.439999999999852</c:v>
                </c:pt>
                <c:pt idx="294">
                  <c:v>23.51999999999985</c:v>
                </c:pt>
                <c:pt idx="295">
                  <c:v>23.599999999999849</c:v>
                </c:pt>
                <c:pt idx="296">
                  <c:v>23.679999999999847</c:v>
                </c:pt>
                <c:pt idx="297">
                  <c:v>23.759999999999845</c:v>
                </c:pt>
                <c:pt idx="298">
                  <c:v>23.839999999999844</c:v>
                </c:pt>
                <c:pt idx="299">
                  <c:v>23.919999999999842</c:v>
                </c:pt>
                <c:pt idx="300">
                  <c:v>23.99999999999984</c:v>
                </c:pt>
                <c:pt idx="301">
                  <c:v>24.079999999999838</c:v>
                </c:pt>
                <c:pt idx="302">
                  <c:v>24.159999999999837</c:v>
                </c:pt>
                <c:pt idx="303">
                  <c:v>24.239999999999835</c:v>
                </c:pt>
                <c:pt idx="304">
                  <c:v>24.319999999999833</c:v>
                </c:pt>
                <c:pt idx="305">
                  <c:v>24.399999999999832</c:v>
                </c:pt>
                <c:pt idx="306">
                  <c:v>24.47999999999983</c:v>
                </c:pt>
                <c:pt idx="307">
                  <c:v>24.559999999999828</c:v>
                </c:pt>
                <c:pt idx="308">
                  <c:v>24.639999999999826</c:v>
                </c:pt>
                <c:pt idx="309">
                  <c:v>24.719999999999825</c:v>
                </c:pt>
                <c:pt idx="310">
                  <c:v>24.799999999999823</c:v>
                </c:pt>
                <c:pt idx="311">
                  <c:v>24.879999999999821</c:v>
                </c:pt>
                <c:pt idx="312">
                  <c:v>24.95999999999982</c:v>
                </c:pt>
                <c:pt idx="313">
                  <c:v>25.039999999999818</c:v>
                </c:pt>
                <c:pt idx="314">
                  <c:v>25.119999999999816</c:v>
                </c:pt>
                <c:pt idx="315">
                  <c:v>25.199999999999815</c:v>
                </c:pt>
                <c:pt idx="316">
                  <c:v>25.279999999999813</c:v>
                </c:pt>
                <c:pt idx="317">
                  <c:v>25.359999999999811</c:v>
                </c:pt>
                <c:pt idx="318">
                  <c:v>25.439999999999809</c:v>
                </c:pt>
                <c:pt idx="319">
                  <c:v>25.519999999999808</c:v>
                </c:pt>
                <c:pt idx="320">
                  <c:v>25.599999999999806</c:v>
                </c:pt>
                <c:pt idx="321">
                  <c:v>25.679999999999804</c:v>
                </c:pt>
                <c:pt idx="322">
                  <c:v>25.759999999999803</c:v>
                </c:pt>
                <c:pt idx="323">
                  <c:v>25.839999999999801</c:v>
                </c:pt>
                <c:pt idx="324">
                  <c:v>25.919999999999799</c:v>
                </c:pt>
                <c:pt idx="325">
                  <c:v>25.999999999999797</c:v>
                </c:pt>
                <c:pt idx="326">
                  <c:v>26.079999999999796</c:v>
                </c:pt>
                <c:pt idx="327">
                  <c:v>26.159999999999794</c:v>
                </c:pt>
                <c:pt idx="328">
                  <c:v>26.239999999999792</c:v>
                </c:pt>
                <c:pt idx="329">
                  <c:v>26.319999999999791</c:v>
                </c:pt>
                <c:pt idx="330">
                  <c:v>26.399999999999789</c:v>
                </c:pt>
                <c:pt idx="331">
                  <c:v>26.479999999999787</c:v>
                </c:pt>
                <c:pt idx="332">
                  <c:v>26.559999999999786</c:v>
                </c:pt>
                <c:pt idx="333">
                  <c:v>26.639999999999784</c:v>
                </c:pt>
                <c:pt idx="334">
                  <c:v>26.719999999999782</c:v>
                </c:pt>
                <c:pt idx="335">
                  <c:v>26.79999999999978</c:v>
                </c:pt>
                <c:pt idx="336">
                  <c:v>26.879999999999779</c:v>
                </c:pt>
                <c:pt idx="337">
                  <c:v>26.959999999999777</c:v>
                </c:pt>
                <c:pt idx="338">
                  <c:v>27.039999999999775</c:v>
                </c:pt>
                <c:pt idx="339">
                  <c:v>27.119999999999774</c:v>
                </c:pt>
                <c:pt idx="340">
                  <c:v>27.199999999999772</c:v>
                </c:pt>
                <c:pt idx="341">
                  <c:v>27.27999999999977</c:v>
                </c:pt>
                <c:pt idx="342">
                  <c:v>27.359999999999769</c:v>
                </c:pt>
                <c:pt idx="343">
                  <c:v>27.439999999999767</c:v>
                </c:pt>
                <c:pt idx="344">
                  <c:v>27.519999999999765</c:v>
                </c:pt>
                <c:pt idx="345">
                  <c:v>27.599999999999763</c:v>
                </c:pt>
                <c:pt idx="346">
                  <c:v>27.679999999999762</c:v>
                </c:pt>
                <c:pt idx="347">
                  <c:v>27.75999999999976</c:v>
                </c:pt>
                <c:pt idx="348">
                  <c:v>27.839999999999758</c:v>
                </c:pt>
                <c:pt idx="349">
                  <c:v>27.919999999999757</c:v>
                </c:pt>
                <c:pt idx="350">
                  <c:v>27.999999999999755</c:v>
                </c:pt>
                <c:pt idx="351">
                  <c:v>28.079999999999753</c:v>
                </c:pt>
                <c:pt idx="352">
                  <c:v>28.159999999999751</c:v>
                </c:pt>
                <c:pt idx="353">
                  <c:v>28.23999999999975</c:v>
                </c:pt>
                <c:pt idx="354">
                  <c:v>28.319999999999748</c:v>
                </c:pt>
                <c:pt idx="355">
                  <c:v>28.399999999999746</c:v>
                </c:pt>
                <c:pt idx="356">
                  <c:v>28.479999999999745</c:v>
                </c:pt>
                <c:pt idx="357">
                  <c:v>28.559999999999743</c:v>
                </c:pt>
                <c:pt idx="358">
                  <c:v>28.639999999999741</c:v>
                </c:pt>
                <c:pt idx="359">
                  <c:v>28.71999999999974</c:v>
                </c:pt>
                <c:pt idx="360">
                  <c:v>28.799999999999738</c:v>
                </c:pt>
                <c:pt idx="361">
                  <c:v>28.879999999999736</c:v>
                </c:pt>
                <c:pt idx="362">
                  <c:v>28.959999999999734</c:v>
                </c:pt>
                <c:pt idx="363">
                  <c:v>29.039999999999733</c:v>
                </c:pt>
                <c:pt idx="364">
                  <c:v>29.119999999999731</c:v>
                </c:pt>
                <c:pt idx="365">
                  <c:v>29.199999999999729</c:v>
                </c:pt>
                <c:pt idx="366">
                  <c:v>29.279999999999728</c:v>
                </c:pt>
                <c:pt idx="367">
                  <c:v>29.359999999999726</c:v>
                </c:pt>
                <c:pt idx="368">
                  <c:v>29.439999999999724</c:v>
                </c:pt>
                <c:pt idx="369">
                  <c:v>29.519999999999722</c:v>
                </c:pt>
                <c:pt idx="370">
                  <c:v>29.599999999999721</c:v>
                </c:pt>
                <c:pt idx="371">
                  <c:v>29.679999999999719</c:v>
                </c:pt>
                <c:pt idx="372">
                  <c:v>29.759999999999717</c:v>
                </c:pt>
                <c:pt idx="373">
                  <c:v>29.839999999999716</c:v>
                </c:pt>
                <c:pt idx="374">
                  <c:v>29.919999999999714</c:v>
                </c:pt>
                <c:pt idx="375">
                  <c:v>29.999999999999712</c:v>
                </c:pt>
                <c:pt idx="376">
                  <c:v>30.079999999999711</c:v>
                </c:pt>
                <c:pt idx="377">
                  <c:v>30.159999999999709</c:v>
                </c:pt>
                <c:pt idx="378">
                  <c:v>30.239999999999707</c:v>
                </c:pt>
                <c:pt idx="379">
                  <c:v>30.319999999999705</c:v>
                </c:pt>
                <c:pt idx="380">
                  <c:v>30.399999999999704</c:v>
                </c:pt>
                <c:pt idx="381">
                  <c:v>30.479999999999702</c:v>
                </c:pt>
                <c:pt idx="382">
                  <c:v>30.5599999999997</c:v>
                </c:pt>
                <c:pt idx="383">
                  <c:v>30.639999999999699</c:v>
                </c:pt>
                <c:pt idx="384">
                  <c:v>30.719999999999697</c:v>
                </c:pt>
                <c:pt idx="385">
                  <c:v>30.799999999999695</c:v>
                </c:pt>
                <c:pt idx="386">
                  <c:v>30.879999999999693</c:v>
                </c:pt>
                <c:pt idx="387">
                  <c:v>30.959999999999692</c:v>
                </c:pt>
                <c:pt idx="388">
                  <c:v>31.03999999999969</c:v>
                </c:pt>
                <c:pt idx="389">
                  <c:v>31.119999999999688</c:v>
                </c:pt>
                <c:pt idx="390">
                  <c:v>31.199999999999687</c:v>
                </c:pt>
                <c:pt idx="391">
                  <c:v>31.279999999999685</c:v>
                </c:pt>
                <c:pt idx="392">
                  <c:v>31.359999999999683</c:v>
                </c:pt>
                <c:pt idx="393">
                  <c:v>31.439999999999682</c:v>
                </c:pt>
                <c:pt idx="394">
                  <c:v>31.51999999999968</c:v>
                </c:pt>
                <c:pt idx="395">
                  <c:v>31.599999999999678</c:v>
                </c:pt>
                <c:pt idx="396">
                  <c:v>31.679999999999676</c:v>
                </c:pt>
                <c:pt idx="397">
                  <c:v>31.759999999999675</c:v>
                </c:pt>
                <c:pt idx="398">
                  <c:v>31.839999999999673</c:v>
                </c:pt>
                <c:pt idx="399">
                  <c:v>31.919999999999671</c:v>
                </c:pt>
                <c:pt idx="400">
                  <c:v>31.99999999999967</c:v>
                </c:pt>
              </c:numCache>
            </c:numRef>
          </c:xVal>
          <c:yVal>
            <c:numRef>
              <c:f>Ordre1!$C$13:$C$413</c:f>
              <c:numCache>
                <c:formatCode>General</c:formatCode>
                <c:ptCount val="401"/>
                <c:pt idx="0">
                  <c:v>0</c:v>
                </c:pt>
                <c:pt idx="1">
                  <c:v>2.045570418485047E-2</c:v>
                </c:pt>
                <c:pt idx="2">
                  <c:v>2.9265468732940003E-2</c:v>
                </c:pt>
                <c:pt idx="3">
                  <c:v>-8.7624847001085658E-3</c:v>
                </c:pt>
                <c:pt idx="4">
                  <c:v>-0.10121199492388021</c:v>
                </c:pt>
                <c:pt idx="5">
                  <c:v>-0.21832790800381818</c:v>
                </c:pt>
                <c:pt idx="6">
                  <c:v>-0.31217149256894938</c:v>
                </c:pt>
                <c:pt idx="7">
                  <c:v>-0.34998419597596581</c:v>
                </c:pt>
                <c:pt idx="8">
                  <c:v>-0.33595536110051438</c:v>
                </c:pt>
                <c:pt idx="9">
                  <c:v>-0.30464951284369107</c:v>
                </c:pt>
                <c:pt idx="10">
                  <c:v>-0.29150023538629061</c:v>
                </c:pt>
                <c:pt idx="11">
                  <c:v>-0.30367314434202958</c:v>
                </c:pt>
                <c:pt idx="12">
                  <c:v>-0.3142279613897021</c:v>
                </c:pt>
                <c:pt idx="13">
                  <c:v>-0.28416764217021534</c:v>
                </c:pt>
                <c:pt idx="14">
                  <c:v>-0.19502550059274149</c:v>
                </c:pt>
                <c:pt idx="15">
                  <c:v>-6.6299936297500819E-2</c:v>
                </c:pt>
                <c:pt idx="16">
                  <c:v>5.6158618608030626E-2</c:v>
                </c:pt>
                <c:pt idx="17">
                  <c:v>0.13200568034061244</c:v>
                </c:pt>
                <c:pt idx="18">
                  <c:v>0.15387640583003909</c:v>
                </c:pt>
                <c:pt idx="19">
                  <c:v>0.14928553564932978</c:v>
                </c:pt>
                <c:pt idx="20">
                  <c:v>0.15577520474815174</c:v>
                </c:pt>
                <c:pt idx="21">
                  <c:v>0.18904166891555496</c:v>
                </c:pt>
                <c:pt idx="22">
                  <c:v>0.22920509517623902</c:v>
                </c:pt>
                <c:pt idx="23">
                  <c:v>0.23609289746430523</c:v>
                </c:pt>
                <c:pt idx="24">
                  <c:v>0.18158940816802405</c:v>
                </c:pt>
                <c:pt idx="25">
                  <c:v>7.3643283515367572E-2</c:v>
                </c:pt>
                <c:pt idx="26">
                  <c:v>-4.7029342478603006E-2</c:v>
                </c:pt>
                <c:pt idx="27">
                  <c:v>-0.13519593434857699</c:v>
                </c:pt>
                <c:pt idx="28">
                  <c:v>-0.17247308189869556</c:v>
                </c:pt>
                <c:pt idx="29">
                  <c:v>-0.17756093696391789</c:v>
                </c:pt>
                <c:pt idx="30">
                  <c:v>-0.18766099303269948</c:v>
                </c:pt>
                <c:pt idx="31">
                  <c:v>-0.22594532329702288</c:v>
                </c:pt>
                <c:pt idx="32">
                  <c:v>-0.28082800504150196</c:v>
                </c:pt>
                <c:pt idx="33">
                  <c:v>-0.31348012365801187</c:v>
                </c:pt>
                <c:pt idx="34">
                  <c:v>-0.28782560060749235</c:v>
                </c:pt>
                <c:pt idx="35">
                  <c:v>-0.19955503270728525</c:v>
                </c:pt>
                <c:pt idx="36">
                  <c:v>-8.1370413493351015E-2</c:v>
                </c:pt>
                <c:pt idx="37">
                  <c:v>1.9796781072356301E-2</c:v>
                </c:pt>
                <c:pt idx="38">
                  <c:v>7.5975252502660393E-2</c:v>
                </c:pt>
                <c:pt idx="39">
                  <c:v>9.6038807287665701E-2</c:v>
                </c:pt>
                <c:pt idx="40">
                  <c:v>0.11459831011047716</c:v>
                </c:pt>
                <c:pt idx="41">
                  <c:v>0.1609330543080302</c:v>
                </c:pt>
                <c:pt idx="42">
                  <c:v>0.23261312180230687</c:v>
                </c:pt>
                <c:pt idx="43">
                  <c:v>0.29474883526929679</c:v>
                </c:pt>
                <c:pt idx="44">
                  <c:v>0.30566687143469806</c:v>
                </c:pt>
                <c:pt idx="45">
                  <c:v>0.24903291058096771</c:v>
                </c:pt>
                <c:pt idx="46">
                  <c:v>0.14730087663762645</c:v>
                </c:pt>
                <c:pt idx="47">
                  <c:v>4.5902073077540795E-2</c:v>
                </c:pt>
                <c:pt idx="48">
                  <c:v>-1.9582560363085109E-2</c:v>
                </c:pt>
                <c:pt idx="49">
                  <c:v>-4.7772747658848369E-2</c:v>
                </c:pt>
                <c:pt idx="50">
                  <c:v>-6.8568457721983403E-2</c:v>
                </c:pt>
                <c:pt idx="51">
                  <c:v>-0.11556493616406024</c:v>
                </c:pt>
                <c:pt idx="52">
                  <c:v>-0.19574201463243385</c:v>
                </c:pt>
                <c:pt idx="53">
                  <c:v>-0.28048814156514834</c:v>
                </c:pt>
                <c:pt idx="54">
                  <c:v>-0.32526936743186896</c:v>
                </c:pt>
                <c:pt idx="55">
                  <c:v>-0.30275496445171624</c:v>
                </c:pt>
                <c:pt idx="56">
                  <c:v>-0.22359238498504114</c:v>
                </c:pt>
                <c:pt idx="57">
                  <c:v>-0.12860892779526847</c:v>
                </c:pt>
                <c:pt idx="58">
                  <c:v>-5.8505279855606468E-2</c:v>
                </c:pt>
                <c:pt idx="59">
                  <c:v>-2.4646514440449772E-2</c:v>
                </c:pt>
                <c:pt idx="60">
                  <c:v>-3.6169751240276715E-3</c:v>
                </c:pt>
                <c:pt idx="61">
                  <c:v>4.0471271115244005E-2</c:v>
                </c:pt>
                <c:pt idx="62">
                  <c:v>0.12370664055227423</c:v>
                </c:pt>
                <c:pt idx="63">
                  <c:v>0.22575282250277984</c:v>
                </c:pt>
                <c:pt idx="64">
                  <c:v>0.30221317672617654</c:v>
                </c:pt>
                <c:pt idx="65">
                  <c:v>0.31658377426088458</c:v>
                </c:pt>
                <c:pt idx="66">
                  <c:v>0.26699125354557546</c:v>
                </c:pt>
                <c:pt idx="67">
                  <c:v>0.18691965759276441</c:v>
                </c:pt>
                <c:pt idx="68">
                  <c:v>0.11941595613975012</c:v>
                </c:pt>
                <c:pt idx="69">
                  <c:v>8.4944506095956135E-2</c:v>
                </c:pt>
                <c:pt idx="70">
                  <c:v>6.7944694549435289E-2</c:v>
                </c:pt>
                <c:pt idx="71">
                  <c:v>3.2415055208813853E-2</c:v>
                </c:pt>
                <c:pt idx="72">
                  <c:v>-4.5953595061735367E-2</c:v>
                </c:pt>
                <c:pt idx="73">
                  <c:v>-0.15657909623621621</c:v>
                </c:pt>
                <c:pt idx="74">
                  <c:v>-0.25822590187830236</c:v>
                </c:pt>
                <c:pt idx="75">
                  <c:v>-0.30768315048724992</c:v>
                </c:pt>
                <c:pt idx="76">
                  <c:v>-0.29070786796498055</c:v>
                </c:pt>
                <c:pt idx="77">
                  <c:v>-0.23122686283898702</c:v>
                </c:pt>
                <c:pt idx="78">
                  <c:v>-0.17174517642922649</c:v>
                </c:pt>
                <c:pt idx="79">
                  <c:v>-0.14037477001532644</c:v>
                </c:pt>
                <c:pt idx="80">
                  <c:v>-0.13028406343500165</c:v>
                </c:pt>
                <c:pt idx="81">
                  <c:v>-0.10754836786644188</c:v>
                </c:pt>
                <c:pt idx="82">
                  <c:v>-4.1052884801458328E-2</c:v>
                </c:pt>
                <c:pt idx="83">
                  <c:v>6.923993842446341E-2</c:v>
                </c:pt>
                <c:pt idx="84">
                  <c:v>0.18811074437857817</c:v>
                </c:pt>
                <c:pt idx="85">
                  <c:v>0.2685958300931629</c:v>
                </c:pt>
                <c:pt idx="86">
                  <c:v>0.28509920617430989</c:v>
                </c:pt>
                <c:pt idx="87">
                  <c:v>0.2504602785157678</c:v>
                </c:pt>
                <c:pt idx="88">
                  <c:v>0.20384560287174108</c:v>
                </c:pt>
                <c:pt idx="89">
                  <c:v>0.17911247243802231</c:v>
                </c:pt>
                <c:pt idx="90">
                  <c:v>0.17850132675751096</c:v>
                </c:pt>
                <c:pt idx="91">
                  <c:v>0.17224670928405877</c:v>
                </c:pt>
                <c:pt idx="92">
                  <c:v>0.12430271010800914</c:v>
                </c:pt>
                <c:pt idx="93">
                  <c:v>2.3840229905352034E-2</c:v>
                </c:pt>
                <c:pt idx="94">
                  <c:v>-0.10241555005777707</c:v>
                </c:pt>
                <c:pt idx="95">
                  <c:v>-0.20697848683856387</c:v>
                </c:pt>
                <c:pt idx="96">
                  <c:v>-0.25470124186199894</c:v>
                </c:pt>
                <c:pt idx="97">
                  <c:v>-0.24658081539372415</c:v>
                </c:pt>
                <c:pt idx="98">
                  <c:v>-0.21591978675983153</c:v>
                </c:pt>
                <c:pt idx="99">
                  <c:v>-0.20009373055872731</c:v>
                </c:pt>
                <c:pt idx="100">
                  <c:v>-0.21021032378959525</c:v>
                </c:pt>
                <c:pt idx="101">
                  <c:v>-0.22251089596930951</c:v>
                </c:pt>
                <c:pt idx="102">
                  <c:v>-0.19824142409296575</c:v>
                </c:pt>
                <c:pt idx="103">
                  <c:v>-0.11632762972527935</c:v>
                </c:pt>
                <c:pt idx="104">
                  <c:v>6.9248859530480072E-3</c:v>
                </c:pt>
                <c:pt idx="105">
                  <c:v>0.12679086480135299</c:v>
                </c:pt>
                <c:pt idx="106">
                  <c:v>0.20103111013503888</c:v>
                </c:pt>
                <c:pt idx="107">
                  <c:v>0.2188641259428456</c:v>
                </c:pt>
                <c:pt idx="108">
                  <c:v>0.20563800576285518</c:v>
                </c:pt>
                <c:pt idx="109">
                  <c:v>0.19984366791086469</c:v>
                </c:pt>
                <c:pt idx="110">
                  <c:v>0.22072437810076978</c:v>
                </c:pt>
                <c:pt idx="111">
                  <c:v>0.25203142500128828</c:v>
                </c:pt>
                <c:pt idx="112">
                  <c:v>0.25474337788564083</c:v>
                </c:pt>
                <c:pt idx="113">
                  <c:v>0.1987866289613574</c:v>
                </c:pt>
                <c:pt idx="114">
                  <c:v>8.8818584910486387E-2</c:v>
                </c:pt>
                <c:pt idx="115">
                  <c:v>-3.6299768175655778E-2</c:v>
                </c:pt>
                <c:pt idx="116">
                  <c:v>-0.13017738007252319</c:v>
                </c:pt>
                <c:pt idx="117">
                  <c:v>-0.1711194493519082</c:v>
                </c:pt>
                <c:pt idx="118">
                  <c:v>-0.17499128055488811</c:v>
                </c:pt>
                <c:pt idx="119">
                  <c:v>-0.17897242275885952</c:v>
                </c:pt>
                <c:pt idx="120">
                  <c:v>-0.20923061763243345</c:v>
                </c:pt>
                <c:pt idx="121">
                  <c:v>-0.2580916495050331</c:v>
                </c:pt>
                <c:pt idx="122">
                  <c:v>-0.28877374079751478</c:v>
                </c:pt>
                <c:pt idx="123">
                  <c:v>-0.26407976168672348</c:v>
                </c:pt>
                <c:pt idx="124">
                  <c:v>-0.17658218937925013</c:v>
                </c:pt>
                <c:pt idx="125">
                  <c:v>-5.6573490729893955E-2</c:v>
                </c:pt>
                <c:pt idx="126">
                  <c:v>4.8615453705259874E-2</c:v>
                </c:pt>
                <c:pt idx="127">
                  <c:v>0.10797173771253965</c:v>
                </c:pt>
                <c:pt idx="128">
                  <c:v>0.12699981403472452</c:v>
                </c:pt>
                <c:pt idx="129">
                  <c:v>0.13926779258189365</c:v>
                </c:pt>
                <c:pt idx="130">
                  <c:v>0.17625237056375406</c:v>
                </c:pt>
                <c:pt idx="131">
                  <c:v>0.23941036738021274</c:v>
                </c:pt>
                <c:pt idx="132">
                  <c:v>0.29661387129053174</c:v>
                </c:pt>
                <c:pt idx="133">
                  <c:v>0.30593441136140337</c:v>
                </c:pt>
                <c:pt idx="134">
                  <c:v>0.24825612802480659</c:v>
                </c:pt>
                <c:pt idx="135">
                  <c:v>0.14319039687419771</c:v>
                </c:pt>
                <c:pt idx="136">
                  <c:v>3.5751045792414615E-2</c:v>
                </c:pt>
                <c:pt idx="137">
                  <c:v>-3.5934813815884405E-2</c:v>
                </c:pt>
                <c:pt idx="138">
                  <c:v>-6.6824912518932272E-2</c:v>
                </c:pt>
                <c:pt idx="139">
                  <c:v>-8.4840072539730443E-2</c:v>
                </c:pt>
                <c:pt idx="140">
                  <c:v>-0.12484226931373843</c:v>
                </c:pt>
                <c:pt idx="141">
                  <c:v>-0.1974261373517075</c:v>
                </c:pt>
                <c:pt idx="142">
                  <c:v>-0.27728021906880407</c:v>
                </c:pt>
                <c:pt idx="143">
                  <c:v>-0.32050062227563425</c:v>
                </c:pt>
                <c:pt idx="144">
                  <c:v>-0.29749550730222357</c:v>
                </c:pt>
                <c:pt idx="145">
                  <c:v>-0.21582472482695431</c:v>
                </c:pt>
                <c:pt idx="146">
                  <c:v>-0.1151114261865038</c:v>
                </c:pt>
                <c:pt idx="147">
                  <c:v>-3.794499439530491E-2</c:v>
                </c:pt>
                <c:pt idx="148">
                  <c:v>5.875572908321941E-4</c:v>
                </c:pt>
                <c:pt idx="149">
                  <c:v>2.1106083185635463E-2</c:v>
                </c:pt>
                <c:pt idx="150">
                  <c:v>5.9738956935268012E-2</c:v>
                </c:pt>
                <c:pt idx="151">
                  <c:v>0.13566556176229122</c:v>
                </c:pt>
                <c:pt idx="152">
                  <c:v>0.2321547450975652</c:v>
                </c:pt>
                <c:pt idx="153">
                  <c:v>0.30626549577890955</c:v>
                </c:pt>
                <c:pt idx="154">
                  <c:v>0.31988255259407161</c:v>
                </c:pt>
                <c:pt idx="155">
                  <c:v>0.26798394596853808</c:v>
                </c:pt>
                <c:pt idx="156">
                  <c:v>0.18212508429026453</c:v>
                </c:pt>
                <c:pt idx="157">
                  <c:v>0.10644612487060851</c:v>
                </c:pt>
                <c:pt idx="158">
                  <c:v>6.49382684713255E-2</c:v>
                </c:pt>
                <c:pt idx="159">
                  <c:v>4.5462536827728259E-2</c:v>
                </c:pt>
                <c:pt idx="160">
                  <c:v>1.2815158351451871E-2</c:v>
                </c:pt>
                <c:pt idx="161">
                  <c:v>-5.9677865297761618E-2</c:v>
                </c:pt>
                <c:pt idx="162">
                  <c:v>-0.16510514731084175</c:v>
                </c:pt>
                <c:pt idx="163">
                  <c:v>-0.26441079108588167</c:v>
                </c:pt>
                <c:pt idx="164">
                  <c:v>-0.31351958957110143</c:v>
                </c:pt>
                <c:pt idx="165">
                  <c:v>-0.29517564495277548</c:v>
                </c:pt>
                <c:pt idx="166">
                  <c:v>-0.23076921693350083</c:v>
                </c:pt>
                <c:pt idx="167">
                  <c:v>-0.16302245705684049</c:v>
                </c:pt>
                <c:pt idx="168">
                  <c:v>-0.12314080386854509</c:v>
                </c:pt>
                <c:pt idx="169">
                  <c:v>-0.1081112308125546</c:v>
                </c:pt>
                <c:pt idx="170">
                  <c:v>-8.5790851784568647E-2</c:v>
                </c:pt>
                <c:pt idx="171">
                  <c:v>-2.3582641452394804E-2</c:v>
                </c:pt>
                <c:pt idx="172">
                  <c:v>8.2042017156963298E-2</c:v>
                </c:pt>
                <c:pt idx="173">
                  <c:v>0.19861668371448338</c:v>
                </c:pt>
                <c:pt idx="174">
                  <c:v>0.27910633391019779</c:v>
                </c:pt>
                <c:pt idx="175">
                  <c:v>0.29522264335765303</c:v>
                </c:pt>
                <c:pt idx="176">
                  <c:v>0.25681327671052151</c:v>
                </c:pt>
                <c:pt idx="177">
                  <c:v>0.2023581702846878</c:v>
                </c:pt>
                <c:pt idx="178">
                  <c:v>0.16815964078493734</c:v>
                </c:pt>
                <c:pt idx="179">
                  <c:v>0.16041289191614092</c:v>
                </c:pt>
                <c:pt idx="180">
                  <c:v>0.15199370869721152</c:v>
                </c:pt>
                <c:pt idx="181">
                  <c:v>0.1063488582661111</c:v>
                </c:pt>
                <c:pt idx="182">
                  <c:v>9.5652835804965475E-3</c:v>
                </c:pt>
                <c:pt idx="183">
                  <c:v>-0.11477542589491851</c:v>
                </c:pt>
                <c:pt idx="184">
                  <c:v>-0.21990791967220152</c:v>
                </c:pt>
                <c:pt idx="185">
                  <c:v>-0.26848107287953288</c:v>
                </c:pt>
                <c:pt idx="186">
                  <c:v>-0.25823043837820886</c:v>
                </c:pt>
                <c:pt idx="187">
                  <c:v>-0.22090154615390611</c:v>
                </c:pt>
                <c:pt idx="188">
                  <c:v>-0.19549449083974021</c:v>
                </c:pt>
                <c:pt idx="189">
                  <c:v>-0.19693774598429917</c:v>
                </c:pt>
                <c:pt idx="190">
                  <c:v>-0.20479086031713067</c:v>
                </c:pt>
                <c:pt idx="191">
                  <c:v>-0.18079362880600072</c:v>
                </c:pt>
                <c:pt idx="192">
                  <c:v>-0.10139298528283684</c:v>
                </c:pt>
                <c:pt idx="193">
                  <c:v>2.0434363702194119E-2</c:v>
                </c:pt>
                <c:pt idx="194">
                  <c:v>0.14142591289861448</c:v>
                </c:pt>
                <c:pt idx="195">
                  <c:v>0.21776536823657194</c:v>
                </c:pt>
                <c:pt idx="196">
                  <c:v>0.23534470392272894</c:v>
                </c:pt>
                <c:pt idx="197">
                  <c:v>0.21717542502744588</c:v>
                </c:pt>
                <c:pt idx="198">
                  <c:v>0.20243373489701194</c:v>
                </c:pt>
                <c:pt idx="199">
                  <c:v>0.21378687328690024</c:v>
                </c:pt>
                <c:pt idx="200">
                  <c:v>0.23875210550481196</c:v>
                </c:pt>
                <c:pt idx="201">
                  <c:v>0.23976038139770983</c:v>
                </c:pt>
                <c:pt idx="202">
                  <c:v>0.18501904669227717</c:v>
                </c:pt>
                <c:pt idx="203">
                  <c:v>7.5884616900488186E-2</c:v>
                </c:pt>
                <c:pt idx="204">
                  <c:v>-5.0892140651655773E-2</c:v>
                </c:pt>
                <c:pt idx="205">
                  <c:v>-0.14807086799397651</c:v>
                </c:pt>
                <c:pt idx="206">
                  <c:v>-0.19077751257587078</c:v>
                </c:pt>
                <c:pt idx="207">
                  <c:v>-0.19190589691006973</c:v>
                </c:pt>
                <c:pt idx="208">
                  <c:v>-0.18832613931936834</c:v>
                </c:pt>
                <c:pt idx="209">
                  <c:v>-0.20899692675748224</c:v>
                </c:pt>
                <c:pt idx="210">
                  <c:v>-0.25019878514154092</c:v>
                </c:pt>
                <c:pt idx="211">
                  <c:v>-0.27745402916258532</c:v>
                </c:pt>
                <c:pt idx="212">
                  <c:v>-0.25270864193038839</c:v>
                </c:pt>
                <c:pt idx="213">
                  <c:v>-0.16547060144252423</c:v>
                </c:pt>
                <c:pt idx="214">
                  <c:v>-4.3408080617971329E-2</c:v>
                </c:pt>
                <c:pt idx="215">
                  <c:v>6.6083596965584968E-2</c:v>
                </c:pt>
                <c:pt idx="216">
                  <c:v>0.12916573630871897</c:v>
                </c:pt>
                <c:pt idx="217">
                  <c:v>0.14792564858821292</c:v>
                </c:pt>
                <c:pt idx="218">
                  <c:v>0.15463925437115722</c:v>
                </c:pt>
                <c:pt idx="219">
                  <c:v>0.18274779600655103</c:v>
                </c:pt>
                <c:pt idx="220">
                  <c:v>0.23758058128086773</c:v>
                </c:pt>
                <c:pt idx="221">
                  <c:v>0.29000213186552387</c:v>
                </c:pt>
                <c:pt idx="222">
                  <c:v>0.29813344006605241</c:v>
                </c:pt>
                <c:pt idx="223">
                  <c:v>0.24022079471811383</c:v>
                </c:pt>
                <c:pt idx="224">
                  <c:v>0.13290092475307241</c:v>
                </c:pt>
                <c:pt idx="225">
                  <c:v>2.045779737368067E-2</c:v>
                </c:pt>
                <c:pt idx="226">
                  <c:v>-5.6696092417011901E-2</c:v>
                </c:pt>
                <c:pt idx="227">
                  <c:v>-8.9877843044830152E-2</c:v>
                </c:pt>
                <c:pt idx="228">
                  <c:v>-0.10481294250640436</c:v>
                </c:pt>
                <c:pt idx="229">
                  <c:v>-0.13736484126237497</c:v>
                </c:pt>
                <c:pt idx="230">
                  <c:v>-0.20165443815882594</c:v>
                </c:pt>
                <c:pt idx="231">
                  <c:v>-0.27584321329502792</c:v>
                </c:pt>
                <c:pt idx="232">
                  <c:v>-0.31696744796959492</c:v>
                </c:pt>
                <c:pt idx="233">
                  <c:v>-0.29338489931683137</c:v>
                </c:pt>
                <c:pt idx="234">
                  <c:v>-0.20951465918900644</c:v>
                </c:pt>
                <c:pt idx="235">
                  <c:v>-0.10349514953459354</c:v>
                </c:pt>
                <c:pt idx="236">
                  <c:v>-1.9505564920320392E-2</c:v>
                </c:pt>
                <c:pt idx="237">
                  <c:v>2.3743562336812424E-2</c:v>
                </c:pt>
                <c:pt idx="238">
                  <c:v>4.3916043483847964E-2</c:v>
                </c:pt>
                <c:pt idx="239">
                  <c:v>7.7108310719379347E-2</c:v>
                </c:pt>
                <c:pt idx="240">
                  <c:v>0.14544105296922943</c:v>
                </c:pt>
                <c:pt idx="241">
                  <c:v>0.23589891847400926</c:v>
                </c:pt>
                <c:pt idx="242">
                  <c:v>0.30729844162234021</c:v>
                </c:pt>
                <c:pt idx="243">
                  <c:v>0.32018329336115392</c:v>
                </c:pt>
                <c:pt idx="244">
                  <c:v>0.26641827113172528</c:v>
                </c:pt>
                <c:pt idx="245">
                  <c:v>0.17540565088027721</c:v>
                </c:pt>
                <c:pt idx="246">
                  <c:v>9.2067070312157093E-2</c:v>
                </c:pt>
                <c:pt idx="247">
                  <c:v>4.3757012520637864E-2</c:v>
                </c:pt>
                <c:pt idx="248">
                  <c:v>2.1857147899116146E-2</c:v>
                </c:pt>
                <c:pt idx="249">
                  <c:v>-7.7720161167137945E-3</c:v>
                </c:pt>
                <c:pt idx="250">
                  <c:v>-7.3963741587485948E-2</c:v>
                </c:pt>
                <c:pt idx="251">
                  <c:v>-0.1735144290471296</c:v>
                </c:pt>
                <c:pt idx="252">
                  <c:v>-0.26981801904926583</c:v>
                </c:pt>
                <c:pt idx="253">
                  <c:v>-0.31824377380990898</c:v>
                </c:pt>
                <c:pt idx="254">
                  <c:v>-0.29864161877403583</c:v>
                </c:pt>
                <c:pt idx="255">
                  <c:v>-0.2297091636578574</c:v>
                </c:pt>
                <c:pt idx="256">
                  <c:v>-0.15407958909141756</c:v>
                </c:pt>
                <c:pt idx="257">
                  <c:v>-0.10583223333240846</c:v>
                </c:pt>
                <c:pt idx="258">
                  <c:v>-8.5802655694243599E-2</c:v>
                </c:pt>
                <c:pt idx="259">
                  <c:v>-6.3872076152356072E-2</c:v>
                </c:pt>
                <c:pt idx="260">
                  <c:v>-6.2083672469946741E-3</c:v>
                </c:pt>
                <c:pt idx="261">
                  <c:v>9.4169878749814306E-2</c:v>
                </c:pt>
                <c:pt idx="262">
                  <c:v>0.20777065301121411</c:v>
                </c:pt>
                <c:pt idx="263">
                  <c:v>0.28781555627726463</c:v>
                </c:pt>
                <c:pt idx="264">
                  <c:v>0.30351918675334782</c:v>
                </c:pt>
                <c:pt idx="265">
                  <c:v>0.26166104846810173</c:v>
                </c:pt>
                <c:pt idx="266">
                  <c:v>0.19975527245178309</c:v>
                </c:pt>
                <c:pt idx="267">
                  <c:v>0.15628936542877137</c:v>
                </c:pt>
                <c:pt idx="268">
                  <c:v>0.14137389018050139</c:v>
                </c:pt>
                <c:pt idx="269">
                  <c:v>0.13072962971487184</c:v>
                </c:pt>
                <c:pt idx="270">
                  <c:v>8.757018381187634E-2</c:v>
                </c:pt>
                <c:pt idx="271">
                  <c:v>-4.9887867170760325E-3</c:v>
                </c:pt>
                <c:pt idx="272">
                  <c:v>-0.12666608396407403</c:v>
                </c:pt>
                <c:pt idx="273">
                  <c:v>-0.23174136663324665</c:v>
                </c:pt>
                <c:pt idx="274">
                  <c:v>-0.28091752866190101</c:v>
                </c:pt>
                <c:pt idx="275">
                  <c:v>-0.26867601956181475</c:v>
                </c:pt>
                <c:pt idx="276">
                  <c:v>-0.22497066913426014</c:v>
                </c:pt>
                <c:pt idx="277">
                  <c:v>-0.19014266010914921</c:v>
                </c:pt>
                <c:pt idx="278">
                  <c:v>-0.18283491388613851</c:v>
                </c:pt>
                <c:pt idx="279">
                  <c:v>-0.18607721874282959</c:v>
                </c:pt>
                <c:pt idx="280">
                  <c:v>-0.16238677098104426</c:v>
                </c:pt>
                <c:pt idx="281">
                  <c:v>-8.5911905012656442E-2</c:v>
                </c:pt>
                <c:pt idx="282">
                  <c:v>3.3780822760328386E-2</c:v>
                </c:pt>
                <c:pt idx="283">
                  <c:v>0.15519035511988449</c:v>
                </c:pt>
                <c:pt idx="284">
                  <c:v>0.23322628399835238</c:v>
                </c:pt>
                <c:pt idx="285">
                  <c:v>0.25054433167033341</c:v>
                </c:pt>
                <c:pt idx="286">
                  <c:v>0.22764450373993289</c:v>
                </c:pt>
                <c:pt idx="287">
                  <c:v>0.20409987539517979</c:v>
                </c:pt>
                <c:pt idx="288">
                  <c:v>0.20583561818142085</c:v>
                </c:pt>
                <c:pt idx="289">
                  <c:v>0.2242258116207658</c:v>
                </c:pt>
                <c:pt idx="290">
                  <c:v>0.22342893474809761</c:v>
                </c:pt>
                <c:pt idx="291">
                  <c:v>0.17017005700695667</c:v>
                </c:pt>
                <c:pt idx="292">
                  <c:v>6.2505388506076232E-2</c:v>
                </c:pt>
                <c:pt idx="293">
                  <c:v>-6.517711804745871E-2</c:v>
                </c:pt>
                <c:pt idx="294">
                  <c:v>-0.16511513047300011</c:v>
                </c:pt>
                <c:pt idx="295">
                  <c:v>-0.20942175849064146</c:v>
                </c:pt>
                <c:pt idx="296">
                  <c:v>-0.20791490114251202</c:v>
                </c:pt>
                <c:pt idx="297">
                  <c:v>-0.1968802225431617</c:v>
                </c:pt>
                <c:pt idx="298">
                  <c:v>-0.20785221478244928</c:v>
                </c:pt>
                <c:pt idx="299">
                  <c:v>-0.24108982467231641</c:v>
                </c:pt>
                <c:pt idx="300">
                  <c:v>-0.26466837422129641</c:v>
                </c:pt>
                <c:pt idx="301">
                  <c:v>-0.2399552507269346</c:v>
                </c:pt>
                <c:pt idx="302">
                  <c:v>-0.15347695130152661</c:v>
                </c:pt>
                <c:pt idx="303">
                  <c:v>-3.0088159025642297E-2</c:v>
                </c:pt>
                <c:pt idx="304">
                  <c:v>8.3080786633492582E-2</c:v>
                </c:pt>
                <c:pt idx="305">
                  <c:v>0.14959624376197042</c:v>
                </c:pt>
                <c:pt idx="306">
                  <c:v>0.16810052204193671</c:v>
                </c:pt>
                <c:pt idx="307">
                  <c:v>0.16933314456477294</c:v>
                </c:pt>
                <c:pt idx="308">
                  <c:v>0.18844935561068091</c:v>
                </c:pt>
                <c:pt idx="309">
                  <c:v>0.23460575165301095</c:v>
                </c:pt>
                <c:pt idx="310">
                  <c:v>0.28186573959500866</c:v>
                </c:pt>
                <c:pt idx="311">
                  <c:v>0.28870167454606321</c:v>
                </c:pt>
                <c:pt idx="312">
                  <c:v>0.23088254088054366</c:v>
                </c:pt>
                <c:pt idx="313">
                  <c:v>0.12195772991904724</c:v>
                </c:pt>
                <c:pt idx="314">
                  <c:v>5.1722421955768816E-3</c:v>
                </c:pt>
                <c:pt idx="315">
                  <c:v>-7.7055296162949052E-2</c:v>
                </c:pt>
                <c:pt idx="316">
                  <c:v>-0.11245100884397854</c:v>
                </c:pt>
                <c:pt idx="317">
                  <c:v>-0.12434684103181469</c:v>
                </c:pt>
                <c:pt idx="318">
                  <c:v>-0.14933751173425097</c:v>
                </c:pt>
                <c:pt idx="319">
                  <c:v>-0.20495858778424048</c:v>
                </c:pt>
                <c:pt idx="320">
                  <c:v>-0.27299470387367752</c:v>
                </c:pt>
                <c:pt idx="321">
                  <c:v>-0.31172804650037195</c:v>
                </c:pt>
                <c:pt idx="322">
                  <c:v>-0.28769377384958417</c:v>
                </c:pt>
                <c:pt idx="323">
                  <c:v>-0.2021418833844365</c:v>
                </c:pt>
                <c:pt idx="324">
                  <c:v>-9.1458185017471522E-2</c:v>
                </c:pt>
                <c:pt idx="325">
                  <c:v>-1.1031020870596736E-3</c:v>
                </c:pt>
                <c:pt idx="326">
                  <c:v>4.671237710000864E-2</c:v>
                </c:pt>
                <c:pt idx="327">
                  <c:v>6.6555934738219164E-2</c:v>
                </c:pt>
                <c:pt idx="328">
                  <c:v>9.4219099760398273E-2</c:v>
                </c:pt>
                <c:pt idx="329">
                  <c:v>0.15459252579443772</c:v>
                </c:pt>
                <c:pt idx="330">
                  <c:v>0.23846033337012318</c:v>
                </c:pt>
                <c:pt idx="331">
                  <c:v>0.30668589391240308</c:v>
                </c:pt>
                <c:pt idx="332">
                  <c:v>0.31875194818166375</c:v>
                </c:pt>
                <c:pt idx="333">
                  <c:v>0.26346817892431562</c:v>
                </c:pt>
                <c:pt idx="334">
                  <c:v>0.16787508539084955</c:v>
                </c:pt>
                <c:pt idx="335">
                  <c:v>7.7358743124865639E-2</c:v>
                </c:pt>
                <c:pt idx="336">
                  <c:v>2.2449305676329419E-2</c:v>
                </c:pt>
                <c:pt idx="337">
                  <c:v>-1.8772489633567882E-3</c:v>
                </c:pt>
                <c:pt idx="338">
                  <c:v>-2.8437419178154757E-2</c:v>
                </c:pt>
                <c:pt idx="339">
                  <c:v>-8.8003054868075151E-2</c:v>
                </c:pt>
                <c:pt idx="340">
                  <c:v>-0.18108930494324638</c:v>
                </c:pt>
                <c:pt idx="341">
                  <c:v>-0.2737933479382117</c:v>
                </c:pt>
                <c:pt idx="342">
                  <c:v>-0.32124275769307881</c:v>
                </c:pt>
                <c:pt idx="343">
                  <c:v>-0.30053401255569218</c:v>
                </c:pt>
                <c:pt idx="344">
                  <c:v>-0.22753654333518461</c:v>
                </c:pt>
                <c:pt idx="345">
                  <c:v>-0.14449026408495502</c:v>
                </c:pt>
                <c:pt idx="346">
                  <c:v>-8.8109175649388555E-2</c:v>
                </c:pt>
                <c:pt idx="347">
                  <c:v>-6.3080609372937704E-2</c:v>
                </c:pt>
                <c:pt idx="348">
                  <c:v>-4.1538274528471461E-2</c:v>
                </c:pt>
                <c:pt idx="349">
                  <c:v>1.1328628736846487E-2</c:v>
                </c:pt>
                <c:pt idx="350">
                  <c:v>0.10589101554998567</c:v>
                </c:pt>
                <c:pt idx="351">
                  <c:v>0.21583152741138489</c:v>
                </c:pt>
                <c:pt idx="352">
                  <c:v>0.29495486451362662</c:v>
                </c:pt>
                <c:pt idx="353">
                  <c:v>0.31019237346617162</c:v>
                </c:pt>
                <c:pt idx="354">
                  <c:v>0.26520180611892596</c:v>
                </c:pt>
                <c:pt idx="355">
                  <c:v>0.19626006259607653</c:v>
                </c:pt>
                <c:pt idx="356">
                  <c:v>0.14376507104500008</c:v>
                </c:pt>
                <c:pt idx="357">
                  <c:v>0.12167588024638547</c:v>
                </c:pt>
                <c:pt idx="358">
                  <c:v>0.108742134592068</c:v>
                </c:pt>
                <c:pt idx="359">
                  <c:v>6.8220512578386822E-2</c:v>
                </c:pt>
                <c:pt idx="360">
                  <c:v>-1.9610346954771055E-2</c:v>
                </c:pt>
                <c:pt idx="361">
                  <c:v>-0.13790273371309991</c:v>
                </c:pt>
                <c:pt idx="362">
                  <c:v>-0.24229832821560121</c:v>
                </c:pt>
                <c:pt idx="363">
                  <c:v>-0.29182642275865056</c:v>
                </c:pt>
                <c:pt idx="364">
                  <c:v>-0.27774589818645223</c:v>
                </c:pt>
                <c:pt idx="365">
                  <c:v>-0.22799802660424756</c:v>
                </c:pt>
                <c:pt idx="366">
                  <c:v>-0.1839729434469663</c:v>
                </c:pt>
                <c:pt idx="367">
                  <c:v>-0.16789586766398026</c:v>
                </c:pt>
                <c:pt idx="368">
                  <c:v>-0.16639473192021326</c:v>
                </c:pt>
                <c:pt idx="369">
                  <c:v>-0.14304286061260491</c:v>
                </c:pt>
                <c:pt idx="370">
                  <c:v>-6.9887283593316238E-2</c:v>
                </c:pt>
                <c:pt idx="371">
                  <c:v>4.6971971057750292E-2</c:v>
                </c:pt>
                <c:pt idx="372">
                  <c:v>0.16808124776414968</c:v>
                </c:pt>
                <c:pt idx="373">
                  <c:v>0.24738839453246014</c:v>
                </c:pt>
                <c:pt idx="374">
                  <c:v>0.26442692265997381</c:v>
                </c:pt>
                <c:pt idx="375">
                  <c:v>0.23702917270071341</c:v>
                </c:pt>
                <c:pt idx="376">
                  <c:v>0.20487462159468731</c:v>
                </c:pt>
                <c:pt idx="377">
                  <c:v>0.19695774625456486</c:v>
                </c:pt>
                <c:pt idx="378">
                  <c:v>0.20857339077246237</c:v>
                </c:pt>
                <c:pt idx="379">
                  <c:v>0.20587110211958873</c:v>
                </c:pt>
                <c:pt idx="380">
                  <c:v>0.15434182709298677</c:v>
                </c:pt>
                <c:pt idx="381">
                  <c:v>4.8766349114661073E-2</c:v>
                </c:pt>
                <c:pt idx="382">
                  <c:v>-7.9065480165229921E-2</c:v>
                </c:pt>
                <c:pt idx="383">
                  <c:v>-0.18120041428711853</c:v>
                </c:pt>
                <c:pt idx="384">
                  <c:v>-0.22692706683820635</c:v>
                </c:pt>
                <c:pt idx="385">
                  <c:v>-0.22290559564574072</c:v>
                </c:pt>
                <c:pt idx="386">
                  <c:v>-0.20456706747556658</c:v>
                </c:pt>
                <c:pt idx="387">
                  <c:v>-0.20578890593558505</c:v>
                </c:pt>
                <c:pt idx="388">
                  <c:v>-0.23080440798682386</c:v>
                </c:pt>
                <c:pt idx="389">
                  <c:v>-0.2504733524763153</c:v>
                </c:pt>
                <c:pt idx="390">
                  <c:v>-0.22586785929620523</c:v>
                </c:pt>
                <c:pt idx="391">
                  <c:v>-0.14063818462746858</c:v>
                </c:pt>
                <c:pt idx="392">
                  <c:v>-1.6657152945905224E-2</c:v>
                </c:pt>
                <c:pt idx="393">
                  <c:v>9.953706787008651E-2</c:v>
                </c:pt>
                <c:pt idx="394">
                  <c:v>0.16916534800767224</c:v>
                </c:pt>
                <c:pt idx="395">
                  <c:v>0.18742213633546848</c:v>
                </c:pt>
                <c:pt idx="396">
                  <c:v>0.18327784626497542</c:v>
                </c:pt>
                <c:pt idx="397">
                  <c:v>0.19333947138945098</c:v>
                </c:pt>
                <c:pt idx="398">
                  <c:v>0.23051892287005887</c:v>
                </c:pt>
                <c:pt idx="399">
                  <c:v>0.27226279250971153</c:v>
                </c:pt>
                <c:pt idx="400">
                  <c:v>0.27769508270738968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9FA-AC43-BB42-36F6A2482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9169376"/>
        <c:axId val="1"/>
      </c:scatterChart>
      <c:valAx>
        <c:axId val="769169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Temps</a:t>
                </a:r>
              </a:p>
            </c:rich>
          </c:tx>
          <c:layout>
            <c:manualLayout>
              <c:xMode val="edge"/>
              <c:yMode val="edge"/>
              <c:x val="0.43759753384064554"/>
              <c:y val="0.82548147766717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Ve et Vs</a:t>
                </a:r>
              </a:p>
            </c:rich>
          </c:tx>
          <c:layout>
            <c:manualLayout>
              <c:xMode val="edge"/>
              <c:yMode val="edge"/>
              <c:x val="2.6846474468751259E-2"/>
              <c:y val="0.356375263486268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6916937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593365746879149"/>
          <c:y val="0.38546712173004577"/>
          <c:w val="8.4566394576566464E-2"/>
          <c:h val="0.192733560865022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Signal recalé</a:t>
            </a:r>
          </a:p>
        </c:rich>
      </c:tx>
      <c:layout>
        <c:manualLayout>
          <c:xMode val="edge"/>
          <c:yMode val="edge"/>
          <c:x val="0.40592650791689994"/>
          <c:y val="3.38357102746174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4798166444029E-2"/>
          <c:y val="0.25188806537770742"/>
          <c:w val="0.75405553291847971"/>
          <c:h val="0.5112951774831076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Ordre1!$D$13:$D$413</c:f>
              <c:numCache>
                <c:formatCode>General</c:formatCode>
                <c:ptCount val="401"/>
                <c:pt idx="0">
                  <c:v>-2.0766183780010012E-2</c:v>
                </c:pt>
                <c:pt idx="1">
                  <c:v>0.10076618378001001</c:v>
                </c:pt>
                <c:pt idx="2">
                  <c:v>0.18076618378001003</c:v>
                </c:pt>
                <c:pt idx="3">
                  <c:v>0.26076618378000999</c:v>
                </c:pt>
                <c:pt idx="4">
                  <c:v>0.34076618378001</c:v>
                </c:pt>
                <c:pt idx="5">
                  <c:v>0.42076618378001002</c:v>
                </c:pt>
                <c:pt idx="6">
                  <c:v>0.50076618378001003</c:v>
                </c:pt>
                <c:pt idx="7">
                  <c:v>0.5807661837800101</c:v>
                </c:pt>
                <c:pt idx="8">
                  <c:v>0.66076618378001006</c:v>
                </c:pt>
                <c:pt idx="9">
                  <c:v>0.74076618378001002</c:v>
                </c:pt>
                <c:pt idx="10">
                  <c:v>0.82076618378000998</c:v>
                </c:pt>
                <c:pt idx="11">
                  <c:v>0.90076618378000994</c:v>
                </c:pt>
                <c:pt idx="12">
                  <c:v>0.9807661837800099</c:v>
                </c:pt>
                <c:pt idx="13">
                  <c:v>1.0607661837800098</c:v>
                </c:pt>
                <c:pt idx="14">
                  <c:v>1.1407661837800098</c:v>
                </c:pt>
                <c:pt idx="15">
                  <c:v>1.2207661837800099</c:v>
                </c:pt>
                <c:pt idx="16">
                  <c:v>1.30076618378001</c:v>
                </c:pt>
                <c:pt idx="17">
                  <c:v>1.38076618378001</c:v>
                </c:pt>
                <c:pt idx="18">
                  <c:v>1.4607661837800101</c:v>
                </c:pt>
                <c:pt idx="19">
                  <c:v>1.5407661837800102</c:v>
                </c:pt>
                <c:pt idx="20">
                  <c:v>1.6207661837800103</c:v>
                </c:pt>
                <c:pt idx="21">
                  <c:v>1.7007661837800103</c:v>
                </c:pt>
                <c:pt idx="22">
                  <c:v>1.7807661837800104</c:v>
                </c:pt>
                <c:pt idx="23">
                  <c:v>1.8607661837800105</c:v>
                </c:pt>
                <c:pt idx="24">
                  <c:v>1.9407661837800105</c:v>
                </c:pt>
                <c:pt idx="25">
                  <c:v>2.0207661837800104</c:v>
                </c:pt>
                <c:pt idx="26">
                  <c:v>2.1007661837800105</c:v>
                </c:pt>
                <c:pt idx="27">
                  <c:v>2.1807661837800105</c:v>
                </c:pt>
                <c:pt idx="28">
                  <c:v>2.2607661837800106</c:v>
                </c:pt>
                <c:pt idx="29">
                  <c:v>2.3407661837800107</c:v>
                </c:pt>
                <c:pt idx="30">
                  <c:v>2.4207661837800107</c:v>
                </c:pt>
                <c:pt idx="31">
                  <c:v>2.5007661837800108</c:v>
                </c:pt>
                <c:pt idx="32">
                  <c:v>2.5807661837800109</c:v>
                </c:pt>
                <c:pt idx="33">
                  <c:v>2.660766183780011</c:v>
                </c:pt>
                <c:pt idx="34">
                  <c:v>2.740766183780011</c:v>
                </c:pt>
                <c:pt idx="35">
                  <c:v>2.8207661837800111</c:v>
                </c:pt>
                <c:pt idx="36">
                  <c:v>2.9007661837800112</c:v>
                </c:pt>
                <c:pt idx="37">
                  <c:v>2.9807661837800112</c:v>
                </c:pt>
                <c:pt idx="38">
                  <c:v>3.0607661837800113</c:v>
                </c:pt>
                <c:pt idx="39">
                  <c:v>3.1407661837800114</c:v>
                </c:pt>
                <c:pt idx="40">
                  <c:v>3.2207661837800114</c:v>
                </c:pt>
                <c:pt idx="41">
                  <c:v>3.3007661837800115</c:v>
                </c:pt>
                <c:pt idx="42">
                  <c:v>3.3807661837800116</c:v>
                </c:pt>
                <c:pt idx="43">
                  <c:v>3.4607661837800117</c:v>
                </c:pt>
                <c:pt idx="44">
                  <c:v>3.5407661837800117</c:v>
                </c:pt>
                <c:pt idx="45">
                  <c:v>3.6207661837800118</c:v>
                </c:pt>
                <c:pt idx="46">
                  <c:v>3.7007661837800119</c:v>
                </c:pt>
                <c:pt idx="47">
                  <c:v>3.7807661837800119</c:v>
                </c:pt>
                <c:pt idx="48">
                  <c:v>3.860766183780012</c:v>
                </c:pt>
                <c:pt idx="49">
                  <c:v>3.9407661837800121</c:v>
                </c:pt>
                <c:pt idx="50">
                  <c:v>4.0207661837800117</c:v>
                </c:pt>
                <c:pt idx="51">
                  <c:v>4.1007661837800118</c:v>
                </c:pt>
                <c:pt idx="52">
                  <c:v>4.1807661837800119</c:v>
                </c:pt>
                <c:pt idx="53">
                  <c:v>4.2607661837800119</c:v>
                </c:pt>
                <c:pt idx="54">
                  <c:v>4.340766183780012</c:v>
                </c:pt>
                <c:pt idx="55">
                  <c:v>4.4207661837800121</c:v>
                </c:pt>
                <c:pt idx="56">
                  <c:v>4.5007661837800121</c:v>
                </c:pt>
                <c:pt idx="57">
                  <c:v>4.5807661837800122</c:v>
                </c:pt>
                <c:pt idx="58">
                  <c:v>4.6607661837800123</c:v>
                </c:pt>
                <c:pt idx="59">
                  <c:v>4.7407661837800124</c:v>
                </c:pt>
                <c:pt idx="60">
                  <c:v>4.8207661837800124</c:v>
                </c:pt>
                <c:pt idx="61">
                  <c:v>4.9007661837800125</c:v>
                </c:pt>
                <c:pt idx="62">
                  <c:v>4.9807661837800126</c:v>
                </c:pt>
                <c:pt idx="63">
                  <c:v>5.0607661837800126</c:v>
                </c:pt>
                <c:pt idx="64">
                  <c:v>5.1407661837800127</c:v>
                </c:pt>
                <c:pt idx="65">
                  <c:v>5.2207661837800128</c:v>
                </c:pt>
                <c:pt idx="66">
                  <c:v>5.3007661837800129</c:v>
                </c:pt>
                <c:pt idx="67">
                  <c:v>5.3807661837800129</c:v>
                </c:pt>
                <c:pt idx="68">
                  <c:v>5.460766183780013</c:v>
                </c:pt>
                <c:pt idx="69">
                  <c:v>5.5407661837800131</c:v>
                </c:pt>
                <c:pt idx="70">
                  <c:v>5.6207661837800131</c:v>
                </c:pt>
                <c:pt idx="71">
                  <c:v>5.7007661837800132</c:v>
                </c:pt>
                <c:pt idx="72">
                  <c:v>5.7807661837800133</c:v>
                </c:pt>
                <c:pt idx="73">
                  <c:v>5.8607661837800133</c:v>
                </c:pt>
                <c:pt idx="74">
                  <c:v>5.9407661837800134</c:v>
                </c:pt>
                <c:pt idx="75">
                  <c:v>6.0207661837800135</c:v>
                </c:pt>
                <c:pt idx="76">
                  <c:v>6.1007661837800136</c:v>
                </c:pt>
                <c:pt idx="77">
                  <c:v>6.1807661837800136</c:v>
                </c:pt>
                <c:pt idx="78">
                  <c:v>6.2607661837800137</c:v>
                </c:pt>
                <c:pt idx="79">
                  <c:v>6.3407661837800138</c:v>
                </c:pt>
                <c:pt idx="80">
                  <c:v>6.4207661837800138</c:v>
                </c:pt>
                <c:pt idx="81">
                  <c:v>6.5007661837800139</c:v>
                </c:pt>
                <c:pt idx="82">
                  <c:v>6.580766183780014</c:v>
                </c:pt>
                <c:pt idx="83">
                  <c:v>6.6607661837800141</c:v>
                </c:pt>
                <c:pt idx="84">
                  <c:v>6.7407661837800141</c:v>
                </c:pt>
                <c:pt idx="85">
                  <c:v>6.8207661837800142</c:v>
                </c:pt>
                <c:pt idx="86">
                  <c:v>6.9007661837800143</c:v>
                </c:pt>
                <c:pt idx="87">
                  <c:v>6.9807661837800143</c:v>
                </c:pt>
                <c:pt idx="88">
                  <c:v>7.0607661837800144</c:v>
                </c:pt>
                <c:pt idx="89">
                  <c:v>7.1407661837800145</c:v>
                </c:pt>
                <c:pt idx="90">
                  <c:v>7.2207661837800146</c:v>
                </c:pt>
                <c:pt idx="91">
                  <c:v>7.3007661837800146</c:v>
                </c:pt>
                <c:pt idx="92">
                  <c:v>7.3807661837800147</c:v>
                </c:pt>
                <c:pt idx="93">
                  <c:v>7.4607661837800148</c:v>
                </c:pt>
                <c:pt idx="94">
                  <c:v>7.5407661837800148</c:v>
                </c:pt>
                <c:pt idx="95">
                  <c:v>7.6207661837800149</c:v>
                </c:pt>
                <c:pt idx="96">
                  <c:v>7.700766183780015</c:v>
                </c:pt>
                <c:pt idx="97">
                  <c:v>7.7807661837800151</c:v>
                </c:pt>
                <c:pt idx="98">
                  <c:v>7.8607661837800151</c:v>
                </c:pt>
                <c:pt idx="99">
                  <c:v>7.9407661837800152</c:v>
                </c:pt>
                <c:pt idx="100">
                  <c:v>8.0207661837800153</c:v>
                </c:pt>
                <c:pt idx="101">
                  <c:v>8.1007661837800153</c:v>
                </c:pt>
                <c:pt idx="102">
                  <c:v>8.1807661837800154</c:v>
                </c:pt>
                <c:pt idx="103">
                  <c:v>8.2607661837800155</c:v>
                </c:pt>
                <c:pt idx="104">
                  <c:v>8.3407661837800156</c:v>
                </c:pt>
                <c:pt idx="105">
                  <c:v>8.4207661837800156</c:v>
                </c:pt>
                <c:pt idx="106">
                  <c:v>8.5007661837800157</c:v>
                </c:pt>
                <c:pt idx="107">
                  <c:v>8.5807661837800158</c:v>
                </c:pt>
                <c:pt idx="108">
                  <c:v>8.6607661837800158</c:v>
                </c:pt>
                <c:pt idx="109">
                  <c:v>8.7407661837800159</c:v>
                </c:pt>
                <c:pt idx="110">
                  <c:v>8.820766183780016</c:v>
                </c:pt>
                <c:pt idx="111">
                  <c:v>8.900766183780016</c:v>
                </c:pt>
                <c:pt idx="112">
                  <c:v>8.9807661837800161</c:v>
                </c:pt>
                <c:pt idx="113">
                  <c:v>9.0607661837800162</c:v>
                </c:pt>
                <c:pt idx="114">
                  <c:v>9.1407661837800163</c:v>
                </c:pt>
                <c:pt idx="115">
                  <c:v>9.2207661837800163</c:v>
                </c:pt>
                <c:pt idx="116">
                  <c:v>9.3007661837800164</c:v>
                </c:pt>
                <c:pt idx="117">
                  <c:v>9.3807661837800165</c:v>
                </c:pt>
                <c:pt idx="118">
                  <c:v>9.4607661837800165</c:v>
                </c:pt>
                <c:pt idx="119">
                  <c:v>9.5407661837800166</c:v>
                </c:pt>
                <c:pt idx="120">
                  <c:v>9.6207661837800167</c:v>
                </c:pt>
                <c:pt idx="121">
                  <c:v>9.7007661837800168</c:v>
                </c:pt>
                <c:pt idx="122">
                  <c:v>9.7807661837800168</c:v>
                </c:pt>
                <c:pt idx="123">
                  <c:v>9.8607661837800169</c:v>
                </c:pt>
                <c:pt idx="124">
                  <c:v>9.940766183780017</c:v>
                </c:pt>
                <c:pt idx="125">
                  <c:v>10.020766183780017</c:v>
                </c:pt>
                <c:pt idx="126">
                  <c:v>10.100766183780017</c:v>
                </c:pt>
                <c:pt idx="127">
                  <c:v>10.180766183780017</c:v>
                </c:pt>
                <c:pt idx="128">
                  <c:v>10.260766183780017</c:v>
                </c:pt>
                <c:pt idx="129">
                  <c:v>10.340766183780017</c:v>
                </c:pt>
                <c:pt idx="130">
                  <c:v>10.420766183780017</c:v>
                </c:pt>
                <c:pt idx="131">
                  <c:v>10.500766183780017</c:v>
                </c:pt>
                <c:pt idx="132">
                  <c:v>10.580766183780018</c:v>
                </c:pt>
                <c:pt idx="133">
                  <c:v>10.660766183780018</c:v>
                </c:pt>
                <c:pt idx="134">
                  <c:v>10.740766183780018</c:v>
                </c:pt>
                <c:pt idx="135">
                  <c:v>10.820766183780018</c:v>
                </c:pt>
                <c:pt idx="136">
                  <c:v>10.900766183780018</c:v>
                </c:pt>
                <c:pt idx="137">
                  <c:v>10.980766183780018</c:v>
                </c:pt>
                <c:pt idx="138">
                  <c:v>11.060766183780018</c:v>
                </c:pt>
                <c:pt idx="139">
                  <c:v>11.140766183780018</c:v>
                </c:pt>
                <c:pt idx="140">
                  <c:v>11.220766183780018</c:v>
                </c:pt>
                <c:pt idx="141">
                  <c:v>11.300766183780018</c:v>
                </c:pt>
                <c:pt idx="142">
                  <c:v>11.380766183780018</c:v>
                </c:pt>
                <c:pt idx="143">
                  <c:v>11.460766183780018</c:v>
                </c:pt>
                <c:pt idx="144">
                  <c:v>11.540766183780018</c:v>
                </c:pt>
                <c:pt idx="145">
                  <c:v>11.620766183780018</c:v>
                </c:pt>
                <c:pt idx="146">
                  <c:v>11.700766183780019</c:v>
                </c:pt>
                <c:pt idx="147">
                  <c:v>11.780766183780019</c:v>
                </c:pt>
                <c:pt idx="148">
                  <c:v>11.860766183780019</c:v>
                </c:pt>
                <c:pt idx="149">
                  <c:v>11.940766183780019</c:v>
                </c:pt>
                <c:pt idx="150">
                  <c:v>12.020766183780019</c:v>
                </c:pt>
                <c:pt idx="151">
                  <c:v>12.100766183780019</c:v>
                </c:pt>
                <c:pt idx="152">
                  <c:v>12.180766183780019</c:v>
                </c:pt>
                <c:pt idx="153">
                  <c:v>12.260766183780019</c:v>
                </c:pt>
                <c:pt idx="154">
                  <c:v>12.340766183780019</c:v>
                </c:pt>
                <c:pt idx="155">
                  <c:v>12.420766183780019</c:v>
                </c:pt>
                <c:pt idx="156">
                  <c:v>12.500766183780019</c:v>
                </c:pt>
                <c:pt idx="157">
                  <c:v>12.580766183780019</c:v>
                </c:pt>
                <c:pt idx="158">
                  <c:v>12.660766183780019</c:v>
                </c:pt>
                <c:pt idx="159">
                  <c:v>12.740766183780019</c:v>
                </c:pt>
                <c:pt idx="160">
                  <c:v>12.82076618378002</c:v>
                </c:pt>
                <c:pt idx="161">
                  <c:v>12.90076618378002</c:v>
                </c:pt>
                <c:pt idx="162">
                  <c:v>12.98076618378002</c:v>
                </c:pt>
                <c:pt idx="163">
                  <c:v>13.06076618378002</c:v>
                </c:pt>
                <c:pt idx="164">
                  <c:v>13.14076618378002</c:v>
                </c:pt>
                <c:pt idx="165">
                  <c:v>13.22076618378002</c:v>
                </c:pt>
                <c:pt idx="166">
                  <c:v>13.30076618378002</c:v>
                </c:pt>
                <c:pt idx="167">
                  <c:v>13.38076618378002</c:v>
                </c:pt>
                <c:pt idx="168">
                  <c:v>13.46076618378002</c:v>
                </c:pt>
                <c:pt idx="169">
                  <c:v>13.54076618378002</c:v>
                </c:pt>
                <c:pt idx="170">
                  <c:v>13.62076618378002</c:v>
                </c:pt>
                <c:pt idx="171">
                  <c:v>13.70076618378002</c:v>
                </c:pt>
                <c:pt idx="172">
                  <c:v>13.78076618378002</c:v>
                </c:pt>
                <c:pt idx="173">
                  <c:v>13.86076618378002</c:v>
                </c:pt>
                <c:pt idx="174">
                  <c:v>13.940766183780021</c:v>
                </c:pt>
                <c:pt idx="175">
                  <c:v>14.020766183780021</c:v>
                </c:pt>
                <c:pt idx="176">
                  <c:v>14.100766183780021</c:v>
                </c:pt>
                <c:pt idx="177">
                  <c:v>14.180766183780021</c:v>
                </c:pt>
                <c:pt idx="178">
                  <c:v>14.260766183780021</c:v>
                </c:pt>
                <c:pt idx="179">
                  <c:v>14.340766183780021</c:v>
                </c:pt>
                <c:pt idx="180">
                  <c:v>14.420766183780021</c:v>
                </c:pt>
                <c:pt idx="181">
                  <c:v>14.500766183780021</c:v>
                </c:pt>
                <c:pt idx="182">
                  <c:v>14.580766183780021</c:v>
                </c:pt>
                <c:pt idx="183">
                  <c:v>14.660766183780021</c:v>
                </c:pt>
                <c:pt idx="184">
                  <c:v>14.740766183780021</c:v>
                </c:pt>
                <c:pt idx="185">
                  <c:v>14.820766183780021</c:v>
                </c:pt>
                <c:pt idx="186">
                  <c:v>14.900766183780021</c:v>
                </c:pt>
                <c:pt idx="187">
                  <c:v>14.980766183780021</c:v>
                </c:pt>
                <c:pt idx="188">
                  <c:v>15.060766183780022</c:v>
                </c:pt>
                <c:pt idx="189">
                  <c:v>15.140766183780022</c:v>
                </c:pt>
                <c:pt idx="190">
                  <c:v>15.220766183780022</c:v>
                </c:pt>
                <c:pt idx="191">
                  <c:v>15.300766183780022</c:v>
                </c:pt>
                <c:pt idx="192">
                  <c:v>15.380766183780022</c:v>
                </c:pt>
                <c:pt idx="193">
                  <c:v>15.460766183780022</c:v>
                </c:pt>
                <c:pt idx="194">
                  <c:v>15.540766183780022</c:v>
                </c:pt>
                <c:pt idx="195">
                  <c:v>15.620766183780022</c:v>
                </c:pt>
                <c:pt idx="196">
                  <c:v>15.700766183780022</c:v>
                </c:pt>
                <c:pt idx="197">
                  <c:v>15.780766183780022</c:v>
                </c:pt>
                <c:pt idx="198">
                  <c:v>15.860766183780022</c:v>
                </c:pt>
                <c:pt idx="199">
                  <c:v>15.940766183780022</c:v>
                </c:pt>
                <c:pt idx="200">
                  <c:v>16.020766183780022</c:v>
                </c:pt>
                <c:pt idx="201">
                  <c:v>16.100766183780021</c:v>
                </c:pt>
                <c:pt idx="202">
                  <c:v>16.180766183780019</c:v>
                </c:pt>
                <c:pt idx="203">
                  <c:v>16.260766183780017</c:v>
                </c:pt>
                <c:pt idx="204">
                  <c:v>16.340766183780016</c:v>
                </c:pt>
                <c:pt idx="205">
                  <c:v>16.420766183780014</c:v>
                </c:pt>
                <c:pt idx="206">
                  <c:v>16.500766183780012</c:v>
                </c:pt>
                <c:pt idx="207">
                  <c:v>16.58076618378001</c:v>
                </c:pt>
                <c:pt idx="208">
                  <c:v>16.660766183780009</c:v>
                </c:pt>
                <c:pt idx="209">
                  <c:v>16.740766183780007</c:v>
                </c:pt>
                <c:pt idx="210">
                  <c:v>16.820766183780005</c:v>
                </c:pt>
                <c:pt idx="211">
                  <c:v>16.900766183780004</c:v>
                </c:pt>
                <c:pt idx="212">
                  <c:v>16.980766183780002</c:v>
                </c:pt>
                <c:pt idx="213">
                  <c:v>17.06076618378</c:v>
                </c:pt>
                <c:pt idx="214">
                  <c:v>17.140766183779998</c:v>
                </c:pt>
                <c:pt idx="215">
                  <c:v>17.220766183779997</c:v>
                </c:pt>
                <c:pt idx="216">
                  <c:v>17.300766183779995</c:v>
                </c:pt>
                <c:pt idx="217">
                  <c:v>17.380766183779993</c:v>
                </c:pt>
                <c:pt idx="218">
                  <c:v>17.460766183779992</c:v>
                </c:pt>
                <c:pt idx="219">
                  <c:v>17.54076618377999</c:v>
                </c:pt>
                <c:pt idx="220">
                  <c:v>17.620766183779988</c:v>
                </c:pt>
                <c:pt idx="221">
                  <c:v>17.700766183779987</c:v>
                </c:pt>
                <c:pt idx="222">
                  <c:v>17.780766183779985</c:v>
                </c:pt>
                <c:pt idx="223">
                  <c:v>17.860766183779983</c:v>
                </c:pt>
                <c:pt idx="224">
                  <c:v>17.940766183779981</c:v>
                </c:pt>
                <c:pt idx="225">
                  <c:v>18.02076618377998</c:v>
                </c:pt>
                <c:pt idx="226">
                  <c:v>18.100766183779978</c:v>
                </c:pt>
                <c:pt idx="227">
                  <c:v>18.180766183779976</c:v>
                </c:pt>
                <c:pt idx="228">
                  <c:v>18.260766183779975</c:v>
                </c:pt>
                <c:pt idx="229">
                  <c:v>18.340766183779973</c:v>
                </c:pt>
                <c:pt idx="230">
                  <c:v>18.420766183779971</c:v>
                </c:pt>
                <c:pt idx="231">
                  <c:v>18.50076618377997</c:v>
                </c:pt>
                <c:pt idx="232">
                  <c:v>18.580766183779968</c:v>
                </c:pt>
                <c:pt idx="233">
                  <c:v>18.660766183779966</c:v>
                </c:pt>
                <c:pt idx="234">
                  <c:v>18.740766183779964</c:v>
                </c:pt>
                <c:pt idx="235">
                  <c:v>18.820766183779963</c:v>
                </c:pt>
                <c:pt idx="236">
                  <c:v>18.900766183779961</c:v>
                </c:pt>
                <c:pt idx="237">
                  <c:v>18.980766183779959</c:v>
                </c:pt>
                <c:pt idx="238">
                  <c:v>19.060766183779958</c:v>
                </c:pt>
                <c:pt idx="239">
                  <c:v>19.140766183779956</c:v>
                </c:pt>
                <c:pt idx="240">
                  <c:v>19.220766183779954</c:v>
                </c:pt>
                <c:pt idx="241">
                  <c:v>19.300766183779952</c:v>
                </c:pt>
                <c:pt idx="242">
                  <c:v>19.380766183779951</c:v>
                </c:pt>
                <c:pt idx="243">
                  <c:v>19.460766183779949</c:v>
                </c:pt>
                <c:pt idx="244">
                  <c:v>19.540766183779947</c:v>
                </c:pt>
                <c:pt idx="245">
                  <c:v>19.620766183779946</c:v>
                </c:pt>
                <c:pt idx="246">
                  <c:v>19.700766183779944</c:v>
                </c:pt>
                <c:pt idx="247">
                  <c:v>19.780766183779942</c:v>
                </c:pt>
                <c:pt idx="248">
                  <c:v>19.860766183779941</c:v>
                </c:pt>
                <c:pt idx="249">
                  <c:v>19.940766183779939</c:v>
                </c:pt>
                <c:pt idx="250">
                  <c:v>20.020766183779937</c:v>
                </c:pt>
                <c:pt idx="251">
                  <c:v>20.100766183779935</c:v>
                </c:pt>
                <c:pt idx="252">
                  <c:v>20.180766183779934</c:v>
                </c:pt>
                <c:pt idx="253">
                  <c:v>20.260766183779932</c:v>
                </c:pt>
                <c:pt idx="254">
                  <c:v>20.34076618377993</c:v>
                </c:pt>
                <c:pt idx="255">
                  <c:v>20.420766183779929</c:v>
                </c:pt>
                <c:pt idx="256">
                  <c:v>20.500766183779927</c:v>
                </c:pt>
                <c:pt idx="257">
                  <c:v>20.580766183779925</c:v>
                </c:pt>
                <c:pt idx="258">
                  <c:v>20.660766183779923</c:v>
                </c:pt>
                <c:pt idx="259">
                  <c:v>20.740766183779922</c:v>
                </c:pt>
                <c:pt idx="260">
                  <c:v>20.82076618377992</c:v>
                </c:pt>
                <c:pt idx="261">
                  <c:v>20.900766183779918</c:v>
                </c:pt>
                <c:pt idx="262">
                  <c:v>20.980766183779917</c:v>
                </c:pt>
                <c:pt idx="263">
                  <c:v>21.060766183779915</c:v>
                </c:pt>
                <c:pt idx="264">
                  <c:v>21.140766183779913</c:v>
                </c:pt>
                <c:pt idx="265">
                  <c:v>21.220766183779912</c:v>
                </c:pt>
                <c:pt idx="266">
                  <c:v>21.30076618377991</c:v>
                </c:pt>
                <c:pt idx="267">
                  <c:v>21.380766183779908</c:v>
                </c:pt>
                <c:pt idx="268">
                  <c:v>21.460766183779906</c:v>
                </c:pt>
                <c:pt idx="269">
                  <c:v>21.540766183779905</c:v>
                </c:pt>
                <c:pt idx="270">
                  <c:v>21.620766183779903</c:v>
                </c:pt>
                <c:pt idx="271">
                  <c:v>21.700766183779901</c:v>
                </c:pt>
                <c:pt idx="272">
                  <c:v>21.7807661837799</c:v>
                </c:pt>
                <c:pt idx="273">
                  <c:v>21.860766183779898</c:v>
                </c:pt>
                <c:pt idx="274">
                  <c:v>21.940766183779896</c:v>
                </c:pt>
                <c:pt idx="275">
                  <c:v>22.020766183779894</c:v>
                </c:pt>
                <c:pt idx="276">
                  <c:v>22.100766183779893</c:v>
                </c:pt>
                <c:pt idx="277">
                  <c:v>22.180766183779891</c:v>
                </c:pt>
                <c:pt idx="278">
                  <c:v>22.260766183779889</c:v>
                </c:pt>
                <c:pt idx="279">
                  <c:v>22.340766183779888</c:v>
                </c:pt>
                <c:pt idx="280">
                  <c:v>22.420766183779886</c:v>
                </c:pt>
                <c:pt idx="281">
                  <c:v>22.500766183779884</c:v>
                </c:pt>
                <c:pt idx="282">
                  <c:v>22.580766183779883</c:v>
                </c:pt>
                <c:pt idx="283">
                  <c:v>22.660766183779881</c:v>
                </c:pt>
                <c:pt idx="284">
                  <c:v>22.740766183779879</c:v>
                </c:pt>
                <c:pt idx="285">
                  <c:v>22.820766183779877</c:v>
                </c:pt>
                <c:pt idx="286">
                  <c:v>22.900766183779876</c:v>
                </c:pt>
                <c:pt idx="287">
                  <c:v>22.980766183779874</c:v>
                </c:pt>
                <c:pt idx="288">
                  <c:v>23.060766183779872</c:v>
                </c:pt>
                <c:pt idx="289">
                  <c:v>23.140766183779871</c:v>
                </c:pt>
                <c:pt idx="290">
                  <c:v>23.220766183779869</c:v>
                </c:pt>
                <c:pt idx="291">
                  <c:v>23.300766183779867</c:v>
                </c:pt>
                <c:pt idx="292">
                  <c:v>23.380766183779865</c:v>
                </c:pt>
                <c:pt idx="293">
                  <c:v>23.460766183779864</c:v>
                </c:pt>
                <c:pt idx="294">
                  <c:v>23.540766183779862</c:v>
                </c:pt>
                <c:pt idx="295">
                  <c:v>23.62076618377986</c:v>
                </c:pt>
                <c:pt idx="296">
                  <c:v>23.700766183779859</c:v>
                </c:pt>
                <c:pt idx="297">
                  <c:v>23.780766183779857</c:v>
                </c:pt>
                <c:pt idx="298">
                  <c:v>23.860766183779855</c:v>
                </c:pt>
                <c:pt idx="299">
                  <c:v>23.940766183779854</c:v>
                </c:pt>
                <c:pt idx="300">
                  <c:v>24.020766183779852</c:v>
                </c:pt>
                <c:pt idx="301">
                  <c:v>24.10076618377985</c:v>
                </c:pt>
                <c:pt idx="302">
                  <c:v>24.180766183779848</c:v>
                </c:pt>
                <c:pt idx="303">
                  <c:v>24.260766183779847</c:v>
                </c:pt>
                <c:pt idx="304">
                  <c:v>24.340766183779845</c:v>
                </c:pt>
                <c:pt idx="305">
                  <c:v>24.420766183779843</c:v>
                </c:pt>
                <c:pt idx="306">
                  <c:v>24.500766183779842</c:v>
                </c:pt>
                <c:pt idx="307">
                  <c:v>24.58076618377984</c:v>
                </c:pt>
                <c:pt idx="308">
                  <c:v>24.660766183779838</c:v>
                </c:pt>
                <c:pt idx="309">
                  <c:v>24.740766183779836</c:v>
                </c:pt>
                <c:pt idx="310">
                  <c:v>24.820766183779835</c:v>
                </c:pt>
                <c:pt idx="311">
                  <c:v>24.900766183779833</c:v>
                </c:pt>
                <c:pt idx="312">
                  <c:v>24.980766183779831</c:v>
                </c:pt>
                <c:pt idx="313">
                  <c:v>25.06076618377983</c:v>
                </c:pt>
                <c:pt idx="314">
                  <c:v>25.140766183779828</c:v>
                </c:pt>
                <c:pt idx="315">
                  <c:v>25.220766183779826</c:v>
                </c:pt>
                <c:pt idx="316">
                  <c:v>25.300766183779825</c:v>
                </c:pt>
                <c:pt idx="317">
                  <c:v>25.380766183779823</c:v>
                </c:pt>
                <c:pt idx="318">
                  <c:v>25.460766183779821</c:v>
                </c:pt>
                <c:pt idx="319">
                  <c:v>25.540766183779819</c:v>
                </c:pt>
                <c:pt idx="320">
                  <c:v>25.620766183779818</c:v>
                </c:pt>
                <c:pt idx="321">
                  <c:v>25.700766183779816</c:v>
                </c:pt>
                <c:pt idx="322">
                  <c:v>25.780766183779814</c:v>
                </c:pt>
                <c:pt idx="323">
                  <c:v>25.860766183779813</c:v>
                </c:pt>
                <c:pt idx="324">
                  <c:v>25.940766183779811</c:v>
                </c:pt>
                <c:pt idx="325">
                  <c:v>26.020766183779809</c:v>
                </c:pt>
                <c:pt idx="326">
                  <c:v>26.100766183779808</c:v>
                </c:pt>
                <c:pt idx="327">
                  <c:v>26.180766183779806</c:v>
                </c:pt>
                <c:pt idx="328">
                  <c:v>26.260766183779804</c:v>
                </c:pt>
                <c:pt idx="329">
                  <c:v>26.340766183779802</c:v>
                </c:pt>
                <c:pt idx="330">
                  <c:v>26.420766183779801</c:v>
                </c:pt>
                <c:pt idx="331">
                  <c:v>26.500766183779799</c:v>
                </c:pt>
                <c:pt idx="332">
                  <c:v>26.580766183779797</c:v>
                </c:pt>
                <c:pt idx="333">
                  <c:v>26.660766183779796</c:v>
                </c:pt>
                <c:pt idx="334">
                  <c:v>26.740766183779794</c:v>
                </c:pt>
                <c:pt idx="335">
                  <c:v>26.820766183779792</c:v>
                </c:pt>
                <c:pt idx="336">
                  <c:v>26.90076618377979</c:v>
                </c:pt>
                <c:pt idx="337">
                  <c:v>26.980766183779789</c:v>
                </c:pt>
                <c:pt idx="338">
                  <c:v>27.060766183779787</c:v>
                </c:pt>
                <c:pt idx="339">
                  <c:v>27.140766183779785</c:v>
                </c:pt>
                <c:pt idx="340">
                  <c:v>27.220766183779784</c:v>
                </c:pt>
                <c:pt idx="341">
                  <c:v>27.300766183779782</c:v>
                </c:pt>
                <c:pt idx="342">
                  <c:v>27.38076618377978</c:v>
                </c:pt>
                <c:pt idx="343">
                  <c:v>27.460766183779779</c:v>
                </c:pt>
                <c:pt idx="344">
                  <c:v>27.540766183779777</c:v>
                </c:pt>
                <c:pt idx="345">
                  <c:v>27.620766183779775</c:v>
                </c:pt>
                <c:pt idx="346">
                  <c:v>27.700766183779773</c:v>
                </c:pt>
                <c:pt idx="347">
                  <c:v>27.780766183779772</c:v>
                </c:pt>
                <c:pt idx="348">
                  <c:v>27.86076618377977</c:v>
                </c:pt>
                <c:pt idx="349">
                  <c:v>27.940766183779768</c:v>
                </c:pt>
                <c:pt idx="350">
                  <c:v>28.020766183779767</c:v>
                </c:pt>
                <c:pt idx="351">
                  <c:v>28.100766183779765</c:v>
                </c:pt>
                <c:pt idx="352">
                  <c:v>28.180766183779763</c:v>
                </c:pt>
                <c:pt idx="353">
                  <c:v>28.260766183779761</c:v>
                </c:pt>
                <c:pt idx="354">
                  <c:v>28.34076618377976</c:v>
                </c:pt>
                <c:pt idx="355">
                  <c:v>28.420766183779758</c:v>
                </c:pt>
                <c:pt idx="356">
                  <c:v>28.500766183779756</c:v>
                </c:pt>
                <c:pt idx="357">
                  <c:v>28.580766183779755</c:v>
                </c:pt>
                <c:pt idx="358">
                  <c:v>28.660766183779753</c:v>
                </c:pt>
                <c:pt idx="359">
                  <c:v>28.740766183779751</c:v>
                </c:pt>
                <c:pt idx="360">
                  <c:v>28.82076618377975</c:v>
                </c:pt>
                <c:pt idx="361">
                  <c:v>28.900766183779748</c:v>
                </c:pt>
                <c:pt idx="362">
                  <c:v>28.980766183779746</c:v>
                </c:pt>
                <c:pt idx="363">
                  <c:v>29.060766183779744</c:v>
                </c:pt>
                <c:pt idx="364">
                  <c:v>29.140766183779743</c:v>
                </c:pt>
                <c:pt idx="365">
                  <c:v>29.220766183779741</c:v>
                </c:pt>
                <c:pt idx="366">
                  <c:v>29.300766183779739</c:v>
                </c:pt>
                <c:pt idx="367">
                  <c:v>29.380766183779738</c:v>
                </c:pt>
                <c:pt idx="368">
                  <c:v>29.460766183779736</c:v>
                </c:pt>
                <c:pt idx="369">
                  <c:v>29.540766183779734</c:v>
                </c:pt>
                <c:pt idx="370">
                  <c:v>29.620766183779732</c:v>
                </c:pt>
                <c:pt idx="371">
                  <c:v>29.700766183779731</c:v>
                </c:pt>
                <c:pt idx="372">
                  <c:v>29.780766183779729</c:v>
                </c:pt>
                <c:pt idx="373">
                  <c:v>29.860766183779727</c:v>
                </c:pt>
                <c:pt idx="374">
                  <c:v>29.940766183779726</c:v>
                </c:pt>
                <c:pt idx="375">
                  <c:v>30.020766183779724</c:v>
                </c:pt>
                <c:pt idx="376">
                  <c:v>30.100766183779722</c:v>
                </c:pt>
                <c:pt idx="377">
                  <c:v>30.180766183779721</c:v>
                </c:pt>
                <c:pt idx="378">
                  <c:v>30.260766183779719</c:v>
                </c:pt>
                <c:pt idx="379">
                  <c:v>30.340766183779717</c:v>
                </c:pt>
                <c:pt idx="380">
                  <c:v>30.420766183779715</c:v>
                </c:pt>
                <c:pt idx="381">
                  <c:v>30.500766183779714</c:v>
                </c:pt>
                <c:pt idx="382">
                  <c:v>30.580766183779712</c:v>
                </c:pt>
                <c:pt idx="383">
                  <c:v>30.66076618377971</c:v>
                </c:pt>
                <c:pt idx="384">
                  <c:v>30.740766183779709</c:v>
                </c:pt>
                <c:pt idx="385">
                  <c:v>30.820766183779707</c:v>
                </c:pt>
                <c:pt idx="386">
                  <c:v>30.900766183779705</c:v>
                </c:pt>
                <c:pt idx="387">
                  <c:v>30.980766183779703</c:v>
                </c:pt>
                <c:pt idx="388">
                  <c:v>31.060766183779702</c:v>
                </c:pt>
                <c:pt idx="389">
                  <c:v>31.1407661837797</c:v>
                </c:pt>
                <c:pt idx="390">
                  <c:v>31.220766183779698</c:v>
                </c:pt>
                <c:pt idx="391">
                  <c:v>31.300766183779697</c:v>
                </c:pt>
                <c:pt idx="392">
                  <c:v>31.380766183779695</c:v>
                </c:pt>
                <c:pt idx="393">
                  <c:v>31.460766183779693</c:v>
                </c:pt>
                <c:pt idx="394">
                  <c:v>31.540766183779692</c:v>
                </c:pt>
                <c:pt idx="395">
                  <c:v>31.62076618377969</c:v>
                </c:pt>
                <c:pt idx="396">
                  <c:v>31.700766183779688</c:v>
                </c:pt>
                <c:pt idx="397">
                  <c:v>31.780766183779686</c:v>
                </c:pt>
                <c:pt idx="398">
                  <c:v>31.860766183779685</c:v>
                </c:pt>
                <c:pt idx="399">
                  <c:v>31.940766183779683</c:v>
                </c:pt>
                <c:pt idx="400">
                  <c:v>32.020766183779678</c:v>
                </c:pt>
              </c:numCache>
            </c:numRef>
          </c:xVal>
          <c:yVal>
            <c:numRef>
              <c:f>Ordre1!$F$13:$F$413</c:f>
              <c:numCache>
                <c:formatCode>General</c:formatCode>
                <c:ptCount val="401"/>
                <c:pt idx="0">
                  <c:v>0</c:v>
                </c:pt>
                <c:pt idx="1">
                  <c:v>1.5343141791646069</c:v>
                </c:pt>
                <c:pt idx="2">
                  <c:v>2.1951052494249073</c:v>
                </c:pt>
                <c:pt idx="3">
                  <c:v>-0.65724476647674879</c:v>
                </c:pt>
                <c:pt idx="4">
                  <c:v>-7.591574335937767</c:v>
                </c:pt>
                <c:pt idx="5">
                  <c:v>-16.376048554989055</c:v>
                </c:pt>
                <c:pt idx="6">
                  <c:v>-23.41494299346796</c:v>
                </c:pt>
                <c:pt idx="7">
                  <c:v>-26.251147822480803</c:v>
                </c:pt>
                <c:pt idx="8">
                  <c:v>-25.198891685412431</c:v>
                </c:pt>
                <c:pt idx="9">
                  <c:v>-22.85074436977062</c:v>
                </c:pt>
                <c:pt idx="10">
                  <c:v>-21.864460902511606</c:v>
                </c:pt>
                <c:pt idx="11">
                  <c:v>-22.777510223311932</c:v>
                </c:pt>
                <c:pt idx="12">
                  <c:v>-23.569191864207284</c:v>
                </c:pt>
                <c:pt idx="13">
                  <c:v>-21.314467529523615</c:v>
                </c:pt>
                <c:pt idx="14">
                  <c:v>-14.628212656679365</c:v>
                </c:pt>
                <c:pt idx="15">
                  <c:v>-4.9729372022451983</c:v>
                </c:pt>
                <c:pt idx="16">
                  <c:v>4.2122707697549053</c:v>
                </c:pt>
                <c:pt idx="17">
                  <c:v>9.9013060243055513</c:v>
                </c:pt>
                <c:pt idx="18">
                  <c:v>11.541756234369508</c:v>
                </c:pt>
                <c:pt idx="19">
                  <c:v>11.197410366375243</c:v>
                </c:pt>
                <c:pt idx="20">
                  <c:v>11.684178811324854</c:v>
                </c:pt>
                <c:pt idx="21">
                  <c:v>14.179385390452024</c:v>
                </c:pt>
                <c:pt idx="22">
                  <c:v>17.191910104279181</c:v>
                </c:pt>
                <c:pt idx="23">
                  <c:v>17.70854119252542</c:v>
                </c:pt>
                <c:pt idx="24">
                  <c:v>13.62041615485677</c:v>
                </c:pt>
                <c:pt idx="25">
                  <c:v>5.5237371970577103</c:v>
                </c:pt>
                <c:pt idx="26">
                  <c:v>-3.5275142009117011</c:v>
                </c:pt>
                <c:pt idx="27">
                  <c:v>-10.140596342317769</c:v>
                </c:pt>
                <c:pt idx="28">
                  <c:v>-12.936630911849564</c:v>
                </c:pt>
                <c:pt idx="29">
                  <c:v>-13.318253959267629</c:v>
                </c:pt>
                <c:pt idx="30">
                  <c:v>-14.07582549514103</c:v>
                </c:pt>
                <c:pt idx="31">
                  <c:v>-16.947405482491217</c:v>
                </c:pt>
                <c:pt idx="32">
                  <c:v>-21.063972481612019</c:v>
                </c:pt>
                <c:pt idx="33">
                  <c:v>-23.513099048967199</c:v>
                </c:pt>
                <c:pt idx="34">
                  <c:v>-21.588838797625229</c:v>
                </c:pt>
                <c:pt idx="35">
                  <c:v>-14.967957760808947</c:v>
                </c:pt>
                <c:pt idx="36">
                  <c:v>-6.1033234573170052</c:v>
                </c:pt>
                <c:pt idx="37">
                  <c:v>1.4848905531020133</c:v>
                </c:pt>
                <c:pt idx="38">
                  <c:v>5.6986504168736953</c:v>
                </c:pt>
                <c:pt idx="39">
                  <c:v>7.2035507768367646</c:v>
                </c:pt>
                <c:pt idx="40">
                  <c:v>8.5956372130678194</c:v>
                </c:pt>
                <c:pt idx="41">
                  <c:v>12.071051912451354</c:v>
                </c:pt>
                <c:pt idx="42">
                  <c:v>17.447534820402083</c:v>
                </c:pt>
                <c:pt idx="43">
                  <c:v>22.108127550107159</c:v>
                </c:pt>
                <c:pt idx="44">
                  <c:v>22.927053046185339</c:v>
                </c:pt>
                <c:pt idx="45">
                  <c:v>18.67912843919548</c:v>
                </c:pt>
                <c:pt idx="46">
                  <c:v>11.048547710025408</c:v>
                </c:pt>
                <c:pt idx="47">
                  <c:v>3.4429614810366709</c:v>
                </c:pt>
                <c:pt idx="48">
                  <c:v>-1.4688225718320793</c:v>
                </c:pt>
                <c:pt idx="49">
                  <c:v>-3.5832745452443895</c:v>
                </c:pt>
                <c:pt idx="50">
                  <c:v>-5.1430914318854608</c:v>
                </c:pt>
                <c:pt idx="51">
                  <c:v>-8.6681406109738592</c:v>
                </c:pt>
                <c:pt idx="52">
                  <c:v>-14.681955986204274</c:v>
                </c:pt>
                <c:pt idx="53">
                  <c:v>-21.038480455229681</c:v>
                </c:pt>
                <c:pt idx="54">
                  <c:v>-24.397370923472174</c:v>
                </c:pt>
                <c:pt idx="55">
                  <c:v>-22.708640610611194</c:v>
                </c:pt>
                <c:pt idx="56">
                  <c:v>-16.770919423534277</c:v>
                </c:pt>
                <c:pt idx="57">
                  <c:v>-9.6465269393941409</c:v>
                </c:pt>
                <c:pt idx="58">
                  <c:v>-4.3882860070361653</c:v>
                </c:pt>
                <c:pt idx="59">
                  <c:v>-1.8486528858279805</c:v>
                </c:pt>
                <c:pt idx="60">
                  <c:v>-0.27129724639796776</c:v>
                </c:pt>
                <c:pt idx="61">
                  <c:v>3.0356151301269798</c:v>
                </c:pt>
                <c:pt idx="62">
                  <c:v>9.2788227157070207</c:v>
                </c:pt>
                <c:pt idx="63">
                  <c:v>16.932966639641393</c:v>
                </c:pt>
                <c:pt idx="64">
                  <c:v>22.668002919438059</c:v>
                </c:pt>
                <c:pt idx="65">
                  <c:v>23.74589353426715</c:v>
                </c:pt>
                <c:pt idx="66">
                  <c:v>20.026123878506972</c:v>
                </c:pt>
                <c:pt idx="67">
                  <c:v>14.020220395129268</c:v>
                </c:pt>
                <c:pt idx="68">
                  <c:v>8.9569927814761634</c:v>
                </c:pt>
                <c:pt idx="69">
                  <c:v>6.3714042287375108</c:v>
                </c:pt>
                <c:pt idx="70">
                  <c:v>5.0963050357080038</c:v>
                </c:pt>
                <c:pt idx="71">
                  <c:v>2.4313452314254906</c:v>
                </c:pt>
                <c:pt idx="72">
                  <c:v>-3.4468259733158941</c:v>
                </c:pt>
                <c:pt idx="73">
                  <c:v>-11.744476031968107</c:v>
                </c:pt>
                <c:pt idx="74">
                  <c:v>-19.368664070380621</c:v>
                </c:pt>
                <c:pt idx="75">
                  <c:v>-23.078287416389717</c:v>
                </c:pt>
                <c:pt idx="76">
                  <c:v>-21.805028063698632</c:v>
                </c:pt>
                <c:pt idx="77">
                  <c:v>-17.34355615683738</c:v>
                </c:pt>
                <c:pt idx="78">
                  <c:v>-12.88203314915191</c:v>
                </c:pt>
                <c:pt idx="79">
                  <c:v>-10.529043541360757</c:v>
                </c:pt>
                <c:pt idx="80">
                  <c:v>-9.7721732794487686</c:v>
                </c:pt>
                <c:pt idx="81">
                  <c:v>-8.0668445472388992</c:v>
                </c:pt>
                <c:pt idx="82">
                  <c:v>-3.0792400338453141</c:v>
                </c:pt>
                <c:pt idx="83">
                  <c:v>5.1934569609105381</c:v>
                </c:pt>
                <c:pt idx="84">
                  <c:v>14.10955984429099</c:v>
                </c:pt>
                <c:pt idx="85">
                  <c:v>20.146477816277628</c:v>
                </c:pt>
                <c:pt idx="86">
                  <c:v>21.384341039981404</c:v>
                </c:pt>
                <c:pt idx="87">
                  <c:v>18.786190549668831</c:v>
                </c:pt>
                <c:pt idx="88">
                  <c:v>15.289779125673062</c:v>
                </c:pt>
                <c:pt idx="89">
                  <c:v>13.434629462935614</c:v>
                </c:pt>
                <c:pt idx="90">
                  <c:v>13.38878946277379</c:v>
                </c:pt>
                <c:pt idx="91">
                  <c:v>12.919651456668108</c:v>
                </c:pt>
                <c:pt idx="92">
                  <c:v>9.3235319060075792</c:v>
                </c:pt>
                <c:pt idx="93">
                  <c:v>1.788176170704294</c:v>
                </c:pt>
                <c:pt idx="94">
                  <c:v>-7.6818489943243469</c:v>
                </c:pt>
                <c:pt idx="95">
                  <c:v>-15.524766308149704</c:v>
                </c:pt>
                <c:pt idx="96">
                  <c:v>-19.104291072468673</c:v>
                </c:pt>
                <c:pt idx="97">
                  <c:v>-18.495204953577446</c:v>
                </c:pt>
                <c:pt idx="98">
                  <c:v>-16.195423408261881</c:v>
                </c:pt>
                <c:pt idx="99">
                  <c:v>-15.00836369082651</c:v>
                </c:pt>
                <c:pt idx="100">
                  <c:v>-15.767175624099236</c:v>
                </c:pt>
                <c:pt idx="101">
                  <c:v>-16.689800537748045</c:v>
                </c:pt>
                <c:pt idx="102">
                  <c:v>-14.869428357733405</c:v>
                </c:pt>
                <c:pt idx="103">
                  <c:v>-8.7253477124630709</c:v>
                </c:pt>
                <c:pt idx="104">
                  <c:v>0.51941261033331843</c:v>
                </c:pt>
                <c:pt idx="105">
                  <c:v>9.5101600949691587</c:v>
                </c:pt>
                <c:pt idx="106">
                  <c:v>15.078673407969337</c:v>
                </c:pt>
                <c:pt idx="107">
                  <c:v>16.416268475043506</c:v>
                </c:pt>
                <c:pt idx="108">
                  <c:v>15.424221291328193</c:v>
                </c:pt>
                <c:pt idx="109">
                  <c:v>14.989607325226581</c:v>
                </c:pt>
                <c:pt idx="110">
                  <c:v>16.555799788017733</c:v>
                </c:pt>
                <c:pt idx="111">
                  <c:v>18.904037009927286</c:v>
                </c:pt>
                <c:pt idx="112">
                  <c:v>19.107451555136155</c:v>
                </c:pt>
                <c:pt idx="113">
                  <c:v>14.910322357400373</c:v>
                </c:pt>
                <c:pt idx="114">
                  <c:v>6.6619859658716027</c:v>
                </c:pt>
                <c:pt idx="115">
                  <c:v>-2.7227246008741566</c:v>
                </c:pt>
                <c:pt idx="116">
                  <c:v>-9.7641713160720744</c:v>
                </c:pt>
                <c:pt idx="117">
                  <c:v>-12.835099447024575</c:v>
                </c:pt>
                <c:pt idx="118">
                  <c:v>-13.12551259830898</c:v>
                </c:pt>
                <c:pt idx="119">
                  <c:v>-13.424124803375369</c:v>
                </c:pt>
                <c:pt idx="120">
                  <c:v>-15.693691131227977</c:v>
                </c:pt>
                <c:pt idx="121">
                  <c:v>-19.358594247409378</c:v>
                </c:pt>
                <c:pt idx="122">
                  <c:v>-21.659955632530604</c:v>
                </c:pt>
                <c:pt idx="123">
                  <c:v>-19.807742580009936</c:v>
                </c:pt>
                <c:pt idx="124">
                  <c:v>-13.244841365723623</c:v>
                </c:pt>
                <c:pt idx="125">
                  <c:v>-4.2433889445858863</c:v>
                </c:pt>
                <c:pt idx="126">
                  <c:v>3.6464831165158933</c:v>
                </c:pt>
                <c:pt idx="127">
                  <c:v>8.0986001080364414</c:v>
                </c:pt>
                <c:pt idx="128">
                  <c:v>9.5258326804050064</c:v>
                </c:pt>
                <c:pt idx="129">
                  <c:v>10.446012854331705</c:v>
                </c:pt>
                <c:pt idx="130">
                  <c:v>13.22010275586703</c:v>
                </c:pt>
                <c:pt idx="131">
                  <c:v>17.957373551701721</c:v>
                </c:pt>
                <c:pt idx="132">
                  <c:v>22.248017684720704</c:v>
                </c:pt>
                <c:pt idx="133">
                  <c:v>22.947120324208484</c:v>
                </c:pt>
                <c:pt idx="134">
                  <c:v>18.62086456916316</c:v>
                </c:pt>
                <c:pt idx="135">
                  <c:v>10.740234325787643</c:v>
                </c:pt>
                <c:pt idx="136">
                  <c:v>2.6815667641444176</c:v>
                </c:pt>
                <c:pt idx="137">
                  <c:v>-2.6953505909703637</c:v>
                </c:pt>
                <c:pt idx="138">
                  <c:v>-5.0123139185384984</c:v>
                </c:pt>
                <c:pt idx="139">
                  <c:v>-6.3635710158278158</c:v>
                </c:pt>
                <c:pt idx="140">
                  <c:v>-9.3640024433387925</c:v>
                </c:pt>
                <c:pt idx="141">
                  <c:v>-14.808276417135639</c:v>
                </c:pt>
                <c:pt idx="142">
                  <c:v>-20.797864882804298</c:v>
                </c:pt>
                <c:pt idx="143">
                  <c:v>-24.039683246533031</c:v>
                </c:pt>
                <c:pt idx="144">
                  <c:v>-22.314146262909798</c:v>
                </c:pt>
                <c:pt idx="145">
                  <c:v>-16.188293129578035</c:v>
                </c:pt>
                <c:pt idx="146">
                  <c:v>-8.6341243393916365</c:v>
                </c:pt>
                <c:pt idx="147">
                  <c:v>-2.8461275350352082</c:v>
                </c:pt>
                <c:pt idx="148">
                  <c:v>4.4070713686944527E-2</c:v>
                </c:pt>
                <c:pt idx="149">
                  <c:v>1.5830969398907988</c:v>
                </c:pt>
                <c:pt idx="150">
                  <c:v>4.4808200121591435</c:v>
                </c:pt>
                <c:pt idx="151">
                  <c:v>10.175821529056625</c:v>
                </c:pt>
                <c:pt idx="152">
                  <c:v>17.413153511837564</c:v>
                </c:pt>
                <c:pt idx="153">
                  <c:v>22.971953862652807</c:v>
                </c:pt>
                <c:pt idx="154">
                  <c:v>23.993323900134406</c:v>
                </c:pt>
                <c:pt idx="155">
                  <c:v>20.100582427884554</c:v>
                </c:pt>
                <c:pt idx="156">
                  <c:v>13.660595435040248</c:v>
                </c:pt>
                <c:pt idx="157">
                  <c:v>7.9841689745913191</c:v>
                </c:pt>
                <c:pt idx="158">
                  <c:v>4.8708030378999627</c:v>
                </c:pt>
                <c:pt idx="159">
                  <c:v>3.4099933321892868</c:v>
                </c:pt>
                <c:pt idx="160">
                  <c:v>0.96122230695115352</c:v>
                </c:pt>
                <c:pt idx="161">
                  <c:v>-4.4762377320866804</c:v>
                </c:pt>
                <c:pt idx="162">
                  <c:v>-12.383986700379507</c:v>
                </c:pt>
                <c:pt idx="163">
                  <c:v>-19.83257199171139</c:v>
                </c:pt>
                <c:pt idx="164">
                  <c:v>-23.516059255543311</c:v>
                </c:pt>
                <c:pt idx="165">
                  <c:v>-22.140141121639502</c:v>
                </c:pt>
                <c:pt idx="166">
                  <c:v>-17.309229663088797</c:v>
                </c:pt>
                <c:pt idx="167">
                  <c:v>-12.227771047344758</c:v>
                </c:pt>
                <c:pt idx="168">
                  <c:v>-9.2363811923504162</c:v>
                </c:pt>
                <c:pt idx="169">
                  <c:v>-8.1090630204502343</c:v>
                </c:pt>
                <c:pt idx="170">
                  <c:v>-6.4348857974372926</c:v>
                </c:pt>
                <c:pt idx="171">
                  <c:v>-1.7688553195524646</c:v>
                </c:pt>
                <c:pt idx="172">
                  <c:v>6.1536982092467083</c:v>
                </c:pt>
                <c:pt idx="173">
                  <c:v>14.897575330966859</c:v>
                </c:pt>
                <c:pt idx="174">
                  <c:v>20.934835669466747</c:v>
                </c:pt>
                <c:pt idx="175">
                  <c:v>22.143666315314093</c:v>
                </c:pt>
                <c:pt idx="176">
                  <c:v>19.262707765714456</c:v>
                </c:pt>
                <c:pt idx="177">
                  <c:v>15.178211765867502</c:v>
                </c:pt>
                <c:pt idx="178">
                  <c:v>12.613094073321548</c:v>
                </c:pt>
                <c:pt idx="179">
                  <c:v>12.032036265464487</c:v>
                </c:pt>
                <c:pt idx="180">
                  <c:v>11.400541398651008</c:v>
                </c:pt>
                <c:pt idx="181">
                  <c:v>7.9768733308388002</c:v>
                </c:pt>
                <c:pt idx="182">
                  <c:v>0.71746003426053817</c:v>
                </c:pt>
                <c:pt idx="183">
                  <c:v>-8.6089220776203437</c:v>
                </c:pt>
                <c:pt idx="184">
                  <c:v>-16.494559963060816</c:v>
                </c:pt>
                <c:pt idx="185">
                  <c:v>-20.137870260241286</c:v>
                </c:pt>
                <c:pt idx="186">
                  <c:v>-19.369004338115595</c:v>
                </c:pt>
                <c:pt idx="187">
                  <c:v>-16.569088573070825</c:v>
                </c:pt>
                <c:pt idx="188">
                  <c:v>-14.663390051666969</c:v>
                </c:pt>
                <c:pt idx="189">
                  <c:v>-14.77164380878226</c:v>
                </c:pt>
                <c:pt idx="190">
                  <c:v>-15.360679735513534</c:v>
                </c:pt>
                <c:pt idx="191">
                  <c:v>-13.560727397745039</c:v>
                </c:pt>
                <c:pt idx="192">
                  <c:v>-7.605149819408286</c:v>
                </c:pt>
                <c:pt idx="193">
                  <c:v>1.5327135007018187</c:v>
                </c:pt>
                <c:pt idx="194">
                  <c:v>10.607886264915159</c:v>
                </c:pt>
                <c:pt idx="195">
                  <c:v>16.333854322347136</c:v>
                </c:pt>
                <c:pt idx="196">
                  <c:v>17.65242168917192</c:v>
                </c:pt>
                <c:pt idx="197">
                  <c:v>16.289604648882737</c:v>
                </c:pt>
                <c:pt idx="198">
                  <c:v>15.183879615533506</c:v>
                </c:pt>
                <c:pt idx="199">
                  <c:v>16.0354406790008</c:v>
                </c:pt>
                <c:pt idx="200">
                  <c:v>17.907999522829183</c:v>
                </c:pt>
                <c:pt idx="201">
                  <c:v>17.983626936337089</c:v>
                </c:pt>
                <c:pt idx="202">
                  <c:v>13.877661907416483</c:v>
                </c:pt>
                <c:pt idx="203">
                  <c:v>5.6918521425002844</c:v>
                </c:pt>
                <c:pt idx="204">
                  <c:v>-3.8172498147340481</c:v>
                </c:pt>
                <c:pt idx="205">
                  <c:v>-11.106302194799246</c:v>
                </c:pt>
                <c:pt idx="206">
                  <c:v>-14.3095852367525</c:v>
                </c:pt>
                <c:pt idx="207">
                  <c:v>-14.394221584045344</c:v>
                </c:pt>
                <c:pt idx="208">
                  <c:v>-14.125715900752709</c:v>
                </c:pt>
                <c:pt idx="209">
                  <c:v>-15.676162757736705</c:v>
                </c:pt>
                <c:pt idx="210">
                  <c:v>-18.766576803390127</c:v>
                </c:pt>
                <c:pt idx="211">
                  <c:v>-20.810901798520355</c:v>
                </c:pt>
                <c:pt idx="212">
                  <c:v>-18.954832794188686</c:v>
                </c:pt>
                <c:pt idx="213">
                  <c:v>-12.411398196508298</c:v>
                </c:pt>
                <c:pt idx="214">
                  <c:v>-3.2558954206914588</c:v>
                </c:pt>
                <c:pt idx="215">
                  <c:v>4.9567103101533911</c:v>
                </c:pt>
                <c:pt idx="216">
                  <c:v>9.6882912897947193</c:v>
                </c:pt>
                <c:pt idx="217">
                  <c:v>11.095409771280631</c:v>
                </c:pt>
                <c:pt idx="218">
                  <c:v>11.598974960384298</c:v>
                </c:pt>
                <c:pt idx="219">
                  <c:v>13.707302964988687</c:v>
                </c:pt>
                <c:pt idx="220">
                  <c:v>17.820127396218961</c:v>
                </c:pt>
                <c:pt idx="221">
                  <c:v>21.752093151541139</c:v>
                </c:pt>
                <c:pt idx="222">
                  <c:v>22.361995472893053</c:v>
                </c:pt>
                <c:pt idx="223">
                  <c:v>18.01816100465312</c:v>
                </c:pt>
                <c:pt idx="224">
                  <c:v>9.9684553232708986</c:v>
                </c:pt>
                <c:pt idx="225">
                  <c:v>1.5344711822808439</c:v>
                </c:pt>
                <c:pt idx="226">
                  <c:v>-4.2525848884279895</c:v>
                </c:pt>
                <c:pt idx="227">
                  <c:v>-6.7414373873544546</c:v>
                </c:pt>
                <c:pt idx="228">
                  <c:v>-7.8616694098774422</c:v>
                </c:pt>
                <c:pt idx="229">
                  <c:v>-10.303278819589462</c:v>
                </c:pt>
                <c:pt idx="230">
                  <c:v>-15.125427165088851</c:v>
                </c:pt>
                <c:pt idx="231">
                  <c:v>-20.690079870158335</c:v>
                </c:pt>
                <c:pt idx="232">
                  <c:v>-23.774671620131482</c:v>
                </c:pt>
                <c:pt idx="233">
                  <c:v>-22.005823261169997</c:v>
                </c:pt>
                <c:pt idx="234">
                  <c:v>-15.714996141497176</c:v>
                </c:pt>
                <c:pt idx="235">
                  <c:v>-7.7628261520955757</c:v>
                </c:pt>
                <c:pt idx="236">
                  <c:v>-1.4630474003445852</c:v>
                </c:pt>
                <c:pt idx="237">
                  <c:v>1.7809254586420062</c:v>
                </c:pt>
                <c:pt idx="238">
                  <c:v>3.2939960219008184</c:v>
                </c:pt>
                <c:pt idx="239">
                  <c:v>5.7836373365133706</c:v>
                </c:pt>
                <c:pt idx="240">
                  <c:v>10.909048536622187</c:v>
                </c:pt>
                <c:pt idx="241">
                  <c:v>17.693991475117425</c:v>
                </c:pt>
                <c:pt idx="242">
                  <c:v>23.049431686909699</c:v>
                </c:pt>
                <c:pt idx="243">
                  <c:v>24.015881462514926</c:v>
                </c:pt>
                <c:pt idx="244">
                  <c:v>19.983146377755208</c:v>
                </c:pt>
                <c:pt idx="245">
                  <c:v>13.156593135059232</c:v>
                </c:pt>
                <c:pt idx="246">
                  <c:v>6.9056440266038219</c:v>
                </c:pt>
                <c:pt idx="247">
                  <c:v>3.2820676395007555</c:v>
                </c:pt>
                <c:pt idx="248">
                  <c:v>1.639431800277422</c:v>
                </c:pt>
                <c:pt idx="249">
                  <c:v>-0.58295301989169779</c:v>
                </c:pt>
                <c:pt idx="250">
                  <c:v>-5.5477736887587943</c:v>
                </c:pt>
                <c:pt idx="251">
                  <c:v>-13.014738889987921</c:v>
                </c:pt>
                <c:pt idx="252">
                  <c:v>-20.238150135549624</c:v>
                </c:pt>
                <c:pt idx="253">
                  <c:v>-23.870404566615836</c:v>
                </c:pt>
                <c:pt idx="254">
                  <c:v>-22.400112263699306</c:v>
                </c:pt>
                <c:pt idx="255">
                  <c:v>-17.229718600707766</c:v>
                </c:pt>
                <c:pt idx="256">
                  <c:v>-11.556996333467772</c:v>
                </c:pt>
                <c:pt idx="257">
                  <c:v>-7.9381230167979382</c:v>
                </c:pt>
                <c:pt idx="258">
                  <c:v>-6.4357711693521482</c:v>
                </c:pt>
                <c:pt idx="259">
                  <c:v>-4.7908315063443432</c:v>
                </c:pt>
                <c:pt idx="260">
                  <c:v>-0.46566893080022775</c:v>
                </c:pt>
                <c:pt idx="261">
                  <c:v>7.0633686775280315</c:v>
                </c:pt>
                <c:pt idx="262">
                  <c:v>15.584184051971596</c:v>
                </c:pt>
                <c:pt idx="263">
                  <c:v>21.588085405898923</c:v>
                </c:pt>
                <c:pt idx="264">
                  <c:v>22.76596237782249</c:v>
                </c:pt>
                <c:pt idx="265">
                  <c:v>19.626322964575106</c:v>
                </c:pt>
                <c:pt idx="266">
                  <c:v>14.982977076518589</c:v>
                </c:pt>
                <c:pt idx="267">
                  <c:v>11.722744289956866</c:v>
                </c:pt>
                <c:pt idx="268">
                  <c:v>10.60398421425397</c:v>
                </c:pt>
                <c:pt idx="269">
                  <c:v>9.8055937207488917</c:v>
                </c:pt>
                <c:pt idx="270">
                  <c:v>6.5683475611717226</c:v>
                </c:pt>
                <c:pt idx="271">
                  <c:v>-0.37419226088078861</c:v>
                </c:pt>
                <c:pt idx="272">
                  <c:v>-9.5008007003379564</c:v>
                </c:pt>
                <c:pt idx="273">
                  <c:v>-17.382147371279714</c:v>
                </c:pt>
                <c:pt idx="274">
                  <c:v>-21.070687349939561</c:v>
                </c:pt>
                <c:pt idx="275">
                  <c:v>-20.152492560999217</c:v>
                </c:pt>
                <c:pt idx="276">
                  <c:v>-16.874299922878354</c:v>
                </c:pt>
                <c:pt idx="277">
                  <c:v>-14.261967069586692</c:v>
                </c:pt>
                <c:pt idx="278">
                  <c:v>-13.713837386717803</c:v>
                </c:pt>
                <c:pt idx="279">
                  <c:v>-13.957031865374747</c:v>
                </c:pt>
                <c:pt idx="280">
                  <c:v>-12.180090353941203</c:v>
                </c:pt>
                <c:pt idx="281">
                  <c:v>-6.4439655965295337</c:v>
                </c:pt>
                <c:pt idx="282">
                  <c:v>2.5337869025014546</c:v>
                </c:pt>
                <c:pt idx="283">
                  <c:v>11.640311190380562</c:v>
                </c:pt>
                <c:pt idx="284">
                  <c:v>17.493526072671809</c:v>
                </c:pt>
                <c:pt idx="285">
                  <c:v>18.792495096590713</c:v>
                </c:pt>
                <c:pt idx="286">
                  <c:v>17.074855343075669</c:v>
                </c:pt>
                <c:pt idx="287">
                  <c:v>15.30885126000579</c:v>
                </c:pt>
                <c:pt idx="288">
                  <c:v>15.439043540078195</c:v>
                </c:pt>
                <c:pt idx="289">
                  <c:v>16.818430643870201</c:v>
                </c:pt>
                <c:pt idx="290">
                  <c:v>16.758659566143692</c:v>
                </c:pt>
                <c:pt idx="291">
                  <c:v>12.763888692152186</c:v>
                </c:pt>
                <c:pt idx="292">
                  <c:v>4.6883208220272889</c:v>
                </c:pt>
                <c:pt idx="293">
                  <c:v>-4.8887183483696974</c:v>
                </c:pt>
                <c:pt idx="294">
                  <c:v>-12.384735504092841</c:v>
                </c:pt>
                <c:pt idx="295">
                  <c:v>-15.708027969809336</c:v>
                </c:pt>
                <c:pt idx="296">
                  <c:v>-15.595003623430411</c:v>
                </c:pt>
                <c:pt idx="297">
                  <c:v>-14.767329167224386</c:v>
                </c:pt>
                <c:pt idx="298">
                  <c:v>-15.590301728535211</c:v>
                </c:pt>
                <c:pt idx="299">
                  <c:v>-18.08334404449387</c:v>
                </c:pt>
                <c:pt idx="300">
                  <c:v>-19.851892444012083</c:v>
                </c:pt>
                <c:pt idx="301">
                  <c:v>-17.998243435100076</c:v>
                </c:pt>
                <c:pt idx="302">
                  <c:v>-11.511794481819228</c:v>
                </c:pt>
                <c:pt idx="303">
                  <c:v>-2.256812505735792</c:v>
                </c:pt>
                <c:pt idx="304">
                  <c:v>6.2316128448084918</c:v>
                </c:pt>
                <c:pt idx="305">
                  <c:v>11.220715546118655</c:v>
                </c:pt>
                <c:pt idx="306">
                  <c:v>12.608659773489064</c:v>
                </c:pt>
                <c:pt idx="307">
                  <c:v>12.701114679820078</c:v>
                </c:pt>
                <c:pt idx="308">
                  <c:v>14.134957944006588</c:v>
                </c:pt>
                <c:pt idx="309">
                  <c:v>17.596995342813536</c:v>
                </c:pt>
                <c:pt idx="310">
                  <c:v>21.14180949104793</c:v>
                </c:pt>
                <c:pt idx="311">
                  <c:v>21.654550183251413</c:v>
                </c:pt>
                <c:pt idx="312">
                  <c:v>17.317729714576416</c:v>
                </c:pt>
                <c:pt idx="313">
                  <c:v>9.1476427593289245</c:v>
                </c:pt>
                <c:pt idx="314">
                  <c:v>0.38795264475052327</c:v>
                </c:pt>
                <c:pt idx="315">
                  <c:v>-5.7796608913664285</c:v>
                </c:pt>
                <c:pt idx="316">
                  <c:v>-8.4345753033748281</c:v>
                </c:pt>
                <c:pt idx="317">
                  <c:v>-9.3268420194860795</c:v>
                </c:pt>
                <c:pt idx="318">
                  <c:v>-11.201308919236165</c:v>
                </c:pt>
                <c:pt idx="319">
                  <c:v>-15.373260413680191</c:v>
                </c:pt>
                <c:pt idx="320">
                  <c:v>-20.476422674338174</c:v>
                </c:pt>
                <c:pt idx="321">
                  <c:v>-23.381681582148907</c:v>
                </c:pt>
                <c:pt idx="322">
                  <c:v>-21.578950911976118</c:v>
                </c:pt>
                <c:pt idx="323">
                  <c:v>-15.161988806500066</c:v>
                </c:pt>
                <c:pt idx="324">
                  <c:v>-6.8599735704475009</c:v>
                </c:pt>
                <c:pt idx="325">
                  <c:v>-8.2740010216573234E-2</c:v>
                </c:pt>
                <c:pt idx="326">
                  <c:v>3.5037396845085071</c:v>
                </c:pt>
                <c:pt idx="327">
                  <c:v>4.9921387918795013</c:v>
                </c:pt>
                <c:pt idx="328">
                  <c:v>7.0670605814473166</c:v>
                </c:pt>
                <c:pt idx="329">
                  <c:v>11.595470005620337</c:v>
                </c:pt>
                <c:pt idx="330">
                  <c:v>17.886114667666405</c:v>
                </c:pt>
                <c:pt idx="331">
                  <c:v>23.003486525194496</c:v>
                </c:pt>
                <c:pt idx="332">
                  <c:v>23.908521032176029</c:v>
                </c:pt>
                <c:pt idx="333">
                  <c:v>19.761869795792126</c:v>
                </c:pt>
                <c:pt idx="334">
                  <c:v>12.59175052181331</c:v>
                </c:pt>
                <c:pt idx="335">
                  <c:v>5.8024214364000164</c:v>
                </c:pt>
                <c:pt idx="336">
                  <c:v>1.6838475811114937</c:v>
                </c:pt>
                <c:pt idx="337">
                  <c:v>-0.14080618668867567</c:v>
                </c:pt>
                <c:pt idx="338">
                  <c:v>-2.1329960127309744</c:v>
                </c:pt>
                <c:pt idx="339">
                  <c:v>-6.6008157760654278</c:v>
                </c:pt>
                <c:pt idx="340">
                  <c:v>-13.58290507912511</c:v>
                </c:pt>
                <c:pt idx="341">
                  <c:v>-20.536326303235388</c:v>
                </c:pt>
                <c:pt idx="342">
                  <c:v>-24.09534835019095</c:v>
                </c:pt>
                <c:pt idx="343">
                  <c:v>-22.542054412721416</c:v>
                </c:pt>
                <c:pt idx="344">
                  <c:v>-17.066757593015502</c:v>
                </c:pt>
                <c:pt idx="345">
                  <c:v>-10.837733031990734</c:v>
                </c:pt>
                <c:pt idx="346">
                  <c:v>-6.6087755421043681</c:v>
                </c:pt>
                <c:pt idx="347">
                  <c:v>-4.7314662216772572</c:v>
                </c:pt>
                <c:pt idx="348">
                  <c:v>-3.1156474991590062</c:v>
                </c:pt>
                <c:pt idx="349">
                  <c:v>0.84972267609873309</c:v>
                </c:pt>
                <c:pt idx="350">
                  <c:v>7.9425320749802646</c:v>
                </c:pt>
                <c:pt idx="351">
                  <c:v>16.188803368758876</c:v>
                </c:pt>
                <c:pt idx="352">
                  <c:v>22.123581116899153</c:v>
                </c:pt>
                <c:pt idx="353">
                  <c:v>23.26649586721863</c:v>
                </c:pt>
                <c:pt idx="354">
                  <c:v>19.891903392388912</c:v>
                </c:pt>
                <c:pt idx="355">
                  <c:v>14.720813036977086</c:v>
                </c:pt>
                <c:pt idx="356">
                  <c:v>10.7833387195887</c:v>
                </c:pt>
                <c:pt idx="357">
                  <c:v>9.1265021549649763</c:v>
                </c:pt>
                <c:pt idx="358">
                  <c:v>8.1563850097520181</c:v>
                </c:pt>
                <c:pt idx="359">
                  <c:v>5.1169932265845119</c:v>
                </c:pt>
                <c:pt idx="360">
                  <c:v>-1.4709067514442373</c:v>
                </c:pt>
                <c:pt idx="361">
                  <c:v>-10.343624339184142</c:v>
                </c:pt>
                <c:pt idx="362">
                  <c:v>-18.173989866572477</c:v>
                </c:pt>
                <c:pt idx="363">
                  <c:v>-21.888927129924447</c:v>
                </c:pt>
                <c:pt idx="364">
                  <c:v>-20.832793921017394</c:v>
                </c:pt>
                <c:pt idx="365">
                  <c:v>-17.10137191461363</c:v>
                </c:pt>
                <c:pt idx="366">
                  <c:v>-13.799197190306462</c:v>
                </c:pt>
                <c:pt idx="367">
                  <c:v>-12.593309330840443</c:v>
                </c:pt>
                <c:pt idx="368">
                  <c:v>-12.480714142931035</c:v>
                </c:pt>
                <c:pt idx="369">
                  <c:v>-10.729168122636816</c:v>
                </c:pt>
                <c:pt idx="370">
                  <c:v>-5.2420121640171704</c:v>
                </c:pt>
                <c:pt idx="371">
                  <c:v>3.5232109618886058</c:v>
                </c:pt>
                <c:pt idx="372">
                  <c:v>12.607214074165562</c:v>
                </c:pt>
                <c:pt idx="373">
                  <c:v>18.55577877260431</c:v>
                </c:pt>
                <c:pt idx="374">
                  <c:v>19.833781967307345</c:v>
                </c:pt>
                <c:pt idx="375">
                  <c:v>17.778768076813552</c:v>
                </c:pt>
                <c:pt idx="376">
                  <c:v>15.366962389713983</c:v>
                </c:pt>
                <c:pt idx="377">
                  <c:v>14.773143962381397</c:v>
                </c:pt>
                <c:pt idx="378">
                  <c:v>15.644394735412464</c:v>
                </c:pt>
                <c:pt idx="379">
                  <c:v>15.44170507198986</c:v>
                </c:pt>
                <c:pt idx="380">
                  <c:v>11.576665931761113</c:v>
                </c:pt>
                <c:pt idx="381">
                  <c:v>3.6578012781456737</c:v>
                </c:pt>
                <c:pt idx="382">
                  <c:v>-5.9304380921686182</c:v>
                </c:pt>
                <c:pt idx="383">
                  <c:v>-13.591239020611564</c:v>
                </c:pt>
                <c:pt idx="384">
                  <c:v>-17.021042792746055</c:v>
                </c:pt>
                <c:pt idx="385">
                  <c:v>-16.719405644694625</c:v>
                </c:pt>
                <c:pt idx="386">
                  <c:v>-15.343893780510252</c:v>
                </c:pt>
                <c:pt idx="387">
                  <c:v>-15.435539810239376</c:v>
                </c:pt>
                <c:pt idx="388">
                  <c:v>-17.311869226684621</c:v>
                </c:pt>
                <c:pt idx="389">
                  <c:v>-18.787171183865759</c:v>
                </c:pt>
                <c:pt idx="390">
                  <c:v>-16.941595166026172</c:v>
                </c:pt>
                <c:pt idx="391">
                  <c:v>-10.548801393290789</c:v>
                </c:pt>
                <c:pt idx="392">
                  <c:v>-1.2493975136941837</c:v>
                </c:pt>
                <c:pt idx="393">
                  <c:v>7.4659436412191118</c:v>
                </c:pt>
                <c:pt idx="394">
                  <c:v>12.688528819443524</c:v>
                </c:pt>
                <c:pt idx="395">
                  <c:v>14.05790965054149</c:v>
                </c:pt>
                <c:pt idx="396">
                  <c:v>13.747060267881869</c:v>
                </c:pt>
                <c:pt idx="397">
                  <c:v>14.501749226737408</c:v>
                </c:pt>
                <c:pt idx="398">
                  <c:v>17.290455939777715</c:v>
                </c:pt>
                <c:pt idx="399">
                  <c:v>20.421524442848476</c:v>
                </c:pt>
                <c:pt idx="400">
                  <c:v>20.828982421332896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29-1F4E-8602-F94307171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213391"/>
        <c:axId val="1"/>
      </c:scatterChart>
      <c:valAx>
        <c:axId val="9772133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Temps</a:t>
                </a:r>
              </a:p>
            </c:rich>
          </c:tx>
          <c:layout>
            <c:manualLayout>
              <c:xMode val="edge"/>
              <c:yMode val="edge"/>
              <c:x val="0.42340016554246185"/>
              <c:y val="0.823335616682357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Ve et Vs</a:t>
                </a:r>
              </a:p>
            </c:rich>
          </c:tx>
          <c:layout>
            <c:manualLayout>
              <c:xMode val="edge"/>
              <c:yMode val="edge"/>
              <c:x val="2.4194295173854963E-2"/>
              <c:y val="0.353395196201559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77213391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8003310849237"/>
          <c:y val="0.42482614011464093"/>
          <c:w val="0.12231560337893344"/>
          <c:h val="0.101507130823852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trlProps/ctrlProp1.xml><?xml version="1.0" encoding="utf-8"?>
<formControlPr xmlns="http://schemas.microsoft.com/office/spreadsheetml/2009/9/main" objectType="Scroll" dx="16" fmlaLink="$J$1" horiz="1" max="100" min="1" page="10" val="100"/>
</file>

<file path=xl/ctrlProps/ctrlProp2.xml><?xml version="1.0" encoding="utf-8"?>
<formControlPr xmlns="http://schemas.microsoft.com/office/spreadsheetml/2009/9/main" objectType="Scroll" dx="16" fmlaLink="$J$3" horiz="1" max="100" min="1" page="10" val="8"/>
</file>

<file path=xl/ctrlProps/ctrlProp3.xml><?xml version="1.0" encoding="utf-8"?>
<formControlPr xmlns="http://schemas.microsoft.com/office/spreadsheetml/2009/9/main" objectType="Scroll" dx="16" fmlaLink="$F$4" horiz="1" max="1000" min="1" page="10" val="75"/>
</file>

<file path=xl/ctrlProps/ctrlProp4.xml><?xml version="1.0" encoding="utf-8"?>
<formControlPr xmlns="http://schemas.microsoft.com/office/spreadsheetml/2009/9/main" objectType="Scroll" dx="16" fmlaLink="$F$5" horiz="1" max="10" min="1" page="10"/>
</file>

<file path=xl/ctrlProps/ctrlProp5.xml><?xml version="1.0" encoding="utf-8"?>
<formControlPr xmlns="http://schemas.microsoft.com/office/spreadsheetml/2009/9/main" objectType="Scroll" dx="16" fmlaLink="$J$8" horiz="1" max="20" min="1" page="10" val="7"/>
</file>

<file path=xl/ctrlProps/ctrlProp6.xml><?xml version="1.0" encoding="utf-8"?>
<formControlPr xmlns="http://schemas.microsoft.com/office/spreadsheetml/2009/9/main" objectType="Scroll" dx="16" fmlaLink="$J$7" horiz="1" max="100" min="1" page="10" val="9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800100</xdr:colOff>
      <xdr:row>0</xdr:row>
      <xdr:rowOff>88900</xdr:rowOff>
    </xdr:from>
    <xdr:to>
      <xdr:col>22</xdr:col>
      <xdr:colOff>355600</xdr:colOff>
      <xdr:row>15</xdr:row>
      <xdr:rowOff>114300</xdr:rowOff>
    </xdr:to>
    <xdr:graphicFrame macro="">
      <xdr:nvGraphicFramePr>
        <xdr:cNvPr id="1029" name="Graphique 5">
          <a:extLst>
            <a:ext uri="{FF2B5EF4-FFF2-40B4-BE49-F238E27FC236}">
              <a16:creationId xmlns:a16="http://schemas.microsoft.com/office/drawing/2014/main" id="{07A9833C-83C8-1033-4A1F-56D24F568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0</xdr:row>
          <xdr:rowOff>50800</xdr:rowOff>
        </xdr:from>
        <xdr:to>
          <xdr:col>8</xdr:col>
          <xdr:colOff>774700</xdr:colOff>
          <xdr:row>0</xdr:row>
          <xdr:rowOff>228600</xdr:rowOff>
        </xdr:to>
        <xdr:sp macro="" textlink="">
          <xdr:nvSpPr>
            <xdr:cNvPr id="1034" name="Scroll Bar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66730D23-F474-E3C3-AD69-57119359F7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2</xdr:row>
          <xdr:rowOff>63500</xdr:rowOff>
        </xdr:from>
        <xdr:to>
          <xdr:col>8</xdr:col>
          <xdr:colOff>787400</xdr:colOff>
          <xdr:row>2</xdr:row>
          <xdr:rowOff>241300</xdr:rowOff>
        </xdr:to>
        <xdr:sp macro="" textlink="">
          <xdr:nvSpPr>
            <xdr:cNvPr id="1037" name="Scroll Ba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2EF863BE-159E-AF88-4EDB-F18FB8193B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3</xdr:row>
          <xdr:rowOff>63500</xdr:rowOff>
        </xdr:from>
        <xdr:to>
          <xdr:col>8</xdr:col>
          <xdr:colOff>787400</xdr:colOff>
          <xdr:row>3</xdr:row>
          <xdr:rowOff>241300</xdr:rowOff>
        </xdr:to>
        <xdr:sp macro="" textlink="">
          <xdr:nvSpPr>
            <xdr:cNvPr id="1038" name="Scroll Ba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AE0C5E9C-C9AA-F62C-6EA1-E28E954A49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4</xdr:row>
          <xdr:rowOff>38100</xdr:rowOff>
        </xdr:from>
        <xdr:to>
          <xdr:col>8</xdr:col>
          <xdr:colOff>787400</xdr:colOff>
          <xdr:row>4</xdr:row>
          <xdr:rowOff>215900</xdr:rowOff>
        </xdr:to>
        <xdr:sp macro="" textlink="">
          <xdr:nvSpPr>
            <xdr:cNvPr id="1039" name="Scroll Ba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C6E2463F-F691-5A9A-85BD-4A2C863B3E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7</xdr:row>
          <xdr:rowOff>38100</xdr:rowOff>
        </xdr:from>
        <xdr:to>
          <xdr:col>8</xdr:col>
          <xdr:colOff>787400</xdr:colOff>
          <xdr:row>7</xdr:row>
          <xdr:rowOff>215900</xdr:rowOff>
        </xdr:to>
        <xdr:sp macro="" textlink="">
          <xdr:nvSpPr>
            <xdr:cNvPr id="1040" name="Scroll Bar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86DBB766-5537-44B0-EBED-9340F5F51C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6</xdr:row>
          <xdr:rowOff>38100</xdr:rowOff>
        </xdr:from>
        <xdr:to>
          <xdr:col>8</xdr:col>
          <xdr:colOff>787400</xdr:colOff>
          <xdr:row>6</xdr:row>
          <xdr:rowOff>215900</xdr:rowOff>
        </xdr:to>
        <xdr:sp macro="" textlink="">
          <xdr:nvSpPr>
            <xdr:cNvPr id="1041" name="Scroll Bar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A9C555C-27FC-829E-4BEF-A30A423E12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11</xdr:col>
      <xdr:colOff>0</xdr:colOff>
      <xdr:row>16</xdr:row>
      <xdr:rowOff>38100</xdr:rowOff>
    </xdr:from>
    <xdr:to>
      <xdr:col>22</xdr:col>
      <xdr:colOff>368300</xdr:colOff>
      <xdr:row>36</xdr:row>
      <xdr:rowOff>114300</xdr:rowOff>
    </xdr:to>
    <xdr:graphicFrame macro="">
      <xdr:nvGraphicFramePr>
        <xdr:cNvPr id="1044" name="Graphique 20">
          <a:extLst>
            <a:ext uri="{FF2B5EF4-FFF2-40B4-BE49-F238E27FC236}">
              <a16:creationId xmlns:a16="http://schemas.microsoft.com/office/drawing/2014/main" id="{47576708-5BCE-BD40-5E4C-364AB18111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095D-B268-0D41-B393-1E901CE42759}">
  <sheetPr codeName="Feuil1"/>
  <dimension ref="A1:K413"/>
  <sheetViews>
    <sheetView tabSelected="1" zoomScale="75" workbookViewId="0">
      <selection activeCell="D11" sqref="D11"/>
    </sheetView>
  </sheetViews>
  <sheetFormatPr baseColWidth="10" defaultRowHeight="13" x14ac:dyDescent="0.15"/>
  <cols>
    <col min="1" max="1" width="9" bestFit="1" customWidth="1"/>
    <col min="2" max="3" width="12.5" bestFit="1" customWidth="1"/>
    <col min="6" max="6" width="11.5" style="8" customWidth="1"/>
    <col min="10" max="10" width="4.5" style="4" customWidth="1"/>
  </cols>
  <sheetData>
    <row r="1" spans="1:11" ht="21" customHeight="1" x14ac:dyDescent="0.15">
      <c r="E1" s="2" t="s">
        <v>3</v>
      </c>
      <c r="F1" s="7">
        <f>J1/100</f>
        <v>1</v>
      </c>
      <c r="J1" s="3">
        <v>100</v>
      </c>
    </row>
    <row r="2" spans="1:11" ht="21" customHeight="1" x14ac:dyDescent="0.15">
      <c r="E2" s="2" t="s">
        <v>5</v>
      </c>
      <c r="F2" s="7">
        <f>1/tau</f>
        <v>1</v>
      </c>
      <c r="J2" s="3"/>
    </row>
    <row r="3" spans="1:11" ht="21" customHeight="1" x14ac:dyDescent="0.15">
      <c r="E3" s="2" t="s">
        <v>4</v>
      </c>
      <c r="F3" s="7">
        <f>J3/100</f>
        <v>0.08</v>
      </c>
      <c r="J3" s="3">
        <v>8</v>
      </c>
    </row>
    <row r="4" spans="1:11" ht="21" customHeight="1" x14ac:dyDescent="0.15">
      <c r="E4" s="2" t="s">
        <v>6</v>
      </c>
      <c r="F4" s="7">
        <v>75</v>
      </c>
      <c r="J4" s="3"/>
    </row>
    <row r="5" spans="1:11" ht="21" customHeight="1" x14ac:dyDescent="0.15">
      <c r="E5" s="2" t="s">
        <v>7</v>
      </c>
      <c r="F5" s="7">
        <v>1</v>
      </c>
      <c r="J5" s="3"/>
    </row>
    <row r="6" spans="1:11" ht="21" customHeight="1" x14ac:dyDescent="0.15">
      <c r="E6" s="2" t="s">
        <v>8</v>
      </c>
      <c r="F6" s="7">
        <f>Te/tau</f>
        <v>0.08</v>
      </c>
      <c r="J6" s="3"/>
    </row>
    <row r="7" spans="1:11" ht="21" customHeight="1" x14ac:dyDescent="0.15">
      <c r="E7" s="2" t="s">
        <v>10</v>
      </c>
      <c r="F7" s="7">
        <f>J7*10</f>
        <v>90</v>
      </c>
      <c r="J7" s="3">
        <v>9</v>
      </c>
    </row>
    <row r="8" spans="1:11" ht="21" customHeight="1" x14ac:dyDescent="0.15">
      <c r="E8" s="2" t="s">
        <v>9</v>
      </c>
      <c r="F8" s="7">
        <f>J8/10</f>
        <v>0.7</v>
      </c>
      <c r="J8" s="4">
        <v>7</v>
      </c>
    </row>
    <row r="9" spans="1:11" ht="26.25" customHeight="1" x14ac:dyDescent="0.15">
      <c r="E9" s="2"/>
      <c r="F9" s="7"/>
    </row>
    <row r="10" spans="1:11" ht="14.25" customHeight="1" x14ac:dyDescent="0.15">
      <c r="D10" s="1" t="s">
        <v>11</v>
      </c>
      <c r="F10" s="1" t="s">
        <v>13</v>
      </c>
      <c r="J10" s="4">
        <v>16</v>
      </c>
    </row>
    <row r="11" spans="1:11" s="5" customFormat="1" x14ac:dyDescent="0.15">
      <c r="A11" s="1"/>
      <c r="B11" s="1"/>
      <c r="C11" s="1"/>
      <c r="D11">
        <f>ATAN(w/w0)/w</f>
        <v>2.0766183780010012E-2</v>
      </c>
      <c r="E11"/>
      <c r="F11">
        <f>SQRT(1+(w/w0)^2)</f>
        <v>75.006666370396701</v>
      </c>
      <c r="G11"/>
      <c r="J11" s="6"/>
      <c r="K11" s="1"/>
    </row>
    <row r="12" spans="1:11" s="5" customFormat="1" x14ac:dyDescent="0.15">
      <c r="A12" s="1" t="s">
        <v>0</v>
      </c>
      <c r="B12" s="1" t="s">
        <v>1</v>
      </c>
      <c r="C12" s="1" t="s">
        <v>2</v>
      </c>
      <c r="D12" s="1" t="s">
        <v>14</v>
      </c>
      <c r="E12" s="1" t="s">
        <v>12</v>
      </c>
      <c r="F12" s="1" t="s">
        <v>15</v>
      </c>
      <c r="G12" s="1"/>
      <c r="J12" s="6"/>
      <c r="K12" s="1"/>
    </row>
    <row r="13" spans="1:11" x14ac:dyDescent="0.15">
      <c r="A13">
        <v>0</v>
      </c>
      <c r="B13">
        <f t="shared" ref="B13:B76" si="0">Vmax*SIN(w*A13)+Vb*SIN(wb*A13)</f>
        <v>0</v>
      </c>
      <c r="C13" s="8">
        <v>0</v>
      </c>
      <c r="D13">
        <f>A13-deltat</f>
        <v>-2.0766183780010012E-2</v>
      </c>
      <c r="E13">
        <v>0</v>
      </c>
      <c r="F13">
        <f t="shared" ref="F13:F76" si="1">E13*A0</f>
        <v>0</v>
      </c>
    </row>
    <row r="14" spans="1:11" x14ac:dyDescent="0.15">
      <c r="A14">
        <f t="shared" ref="A14:A77" si="2">A13+Te</f>
        <v>0.08</v>
      </c>
      <c r="B14">
        <f t="shared" si="0"/>
        <v>0.27615200649548133</v>
      </c>
      <c r="C14">
        <f>C13/(1+TeTau)+B14/(1+1/TeTau)</f>
        <v>2.045570418485047E-2</v>
      </c>
      <c r="D14">
        <f t="shared" ref="D14:D77" si="3">A14+deltat</f>
        <v>0.10076618378001001</v>
      </c>
      <c r="E14">
        <f t="shared" ref="E14:E77" si="4">E13/(1+TeTau)+B14/(1+1/TeTau)</f>
        <v>2.045570418485047E-2</v>
      </c>
      <c r="F14">
        <f t="shared" si="1"/>
        <v>1.5343141791646069</v>
      </c>
    </row>
    <row r="15" spans="1:11" x14ac:dyDescent="0.15">
      <c r="A15">
        <f t="shared" si="2"/>
        <v>0.16</v>
      </c>
      <c r="B15">
        <f t="shared" si="0"/>
        <v>0.1393875255840592</v>
      </c>
      <c r="C15">
        <f t="shared" ref="C15:C77" si="5">C14/(1+TeTau)+B15/(1+1/TeTau)</f>
        <v>2.9265468732940003E-2</v>
      </c>
      <c r="D15">
        <f t="shared" si="3"/>
        <v>0.18076618378001003</v>
      </c>
      <c r="E15">
        <f t="shared" si="4"/>
        <v>2.9265468732940003E-2</v>
      </c>
      <c r="F15">
        <f t="shared" si="1"/>
        <v>2.1951052494249073</v>
      </c>
    </row>
    <row r="16" spans="1:11" x14ac:dyDescent="0.15">
      <c r="A16">
        <f t="shared" si="2"/>
        <v>0.24</v>
      </c>
      <c r="B16">
        <f t="shared" si="0"/>
        <v>-0.48411190261321563</v>
      </c>
      <c r="C16">
        <f t="shared" si="5"/>
        <v>-8.7624847001085658E-3</v>
      </c>
      <c r="D16">
        <f t="shared" si="3"/>
        <v>0.26076618378000999</v>
      </c>
      <c r="E16">
        <f t="shared" si="4"/>
        <v>-8.7624847001085658E-3</v>
      </c>
      <c r="F16">
        <f t="shared" si="1"/>
        <v>-0.65724476647674879</v>
      </c>
    </row>
    <row r="17" spans="1:6" x14ac:dyDescent="0.15">
      <c r="A17">
        <f t="shared" si="2"/>
        <v>0.32</v>
      </c>
      <c r="B17">
        <f t="shared" si="0"/>
        <v>-1.2568308727210258</v>
      </c>
      <c r="C17">
        <f t="shared" si="5"/>
        <v>-0.10121199492388021</v>
      </c>
      <c r="D17">
        <f t="shared" si="3"/>
        <v>0.34076618378001</v>
      </c>
      <c r="E17">
        <f t="shared" si="4"/>
        <v>-0.10121199492388021</v>
      </c>
      <c r="F17">
        <f t="shared" si="1"/>
        <v>-7.591574335937767</v>
      </c>
    </row>
    <row r="18" spans="1:6" x14ac:dyDescent="0.15">
      <c r="A18">
        <f t="shared" si="2"/>
        <v>0.4</v>
      </c>
      <c r="B18">
        <f t="shared" si="0"/>
        <v>-1.6822768215030428</v>
      </c>
      <c r="C18">
        <f t="shared" si="5"/>
        <v>-0.21832790800381818</v>
      </c>
      <c r="D18">
        <f t="shared" si="3"/>
        <v>0.42076618378001002</v>
      </c>
      <c r="E18">
        <f t="shared" si="4"/>
        <v>-0.21832790800381818</v>
      </c>
      <c r="F18">
        <f t="shared" si="1"/>
        <v>-16.376048554989055</v>
      </c>
    </row>
    <row r="19" spans="1:6" x14ac:dyDescent="0.15">
      <c r="A19">
        <f t="shared" si="2"/>
        <v>0.48000000000000004</v>
      </c>
      <c r="B19">
        <f t="shared" si="0"/>
        <v>-1.4852162996330893</v>
      </c>
      <c r="C19">
        <f t="shared" si="5"/>
        <v>-0.31217149256894938</v>
      </c>
      <c r="D19">
        <f t="shared" si="3"/>
        <v>0.50076618378001003</v>
      </c>
      <c r="E19">
        <f t="shared" si="4"/>
        <v>-0.31217149256894938</v>
      </c>
      <c r="F19">
        <f t="shared" si="1"/>
        <v>-23.41494299346796</v>
      </c>
    </row>
    <row r="20" spans="1:6" x14ac:dyDescent="0.15">
      <c r="A20">
        <f t="shared" si="2"/>
        <v>0.56000000000000005</v>
      </c>
      <c r="B20">
        <f t="shared" si="0"/>
        <v>-0.82264298856367168</v>
      </c>
      <c r="C20">
        <f t="shared" si="5"/>
        <v>-0.34998419597596581</v>
      </c>
      <c r="D20">
        <f t="shared" si="3"/>
        <v>0.5807661837800101</v>
      </c>
      <c r="E20">
        <f t="shared" si="4"/>
        <v>-0.34998419597596581</v>
      </c>
      <c r="F20">
        <f t="shared" si="1"/>
        <v>-26.251147822480803</v>
      </c>
    </row>
    <row r="21" spans="1:6" x14ac:dyDescent="0.15">
      <c r="A21">
        <f t="shared" si="2"/>
        <v>0.64</v>
      </c>
      <c r="B21">
        <f t="shared" si="0"/>
        <v>-0.16059492515737184</v>
      </c>
      <c r="C21">
        <f t="shared" si="5"/>
        <v>-0.33595536110051438</v>
      </c>
      <c r="D21">
        <f t="shared" si="3"/>
        <v>0.66076618378001006</v>
      </c>
      <c r="E21">
        <f t="shared" si="4"/>
        <v>-0.33595536110051438</v>
      </c>
      <c r="F21">
        <f t="shared" si="1"/>
        <v>-25.198891685412431</v>
      </c>
    </row>
    <row r="22" spans="1:6" x14ac:dyDescent="0.15">
      <c r="A22">
        <f t="shared" si="2"/>
        <v>0.72</v>
      </c>
      <c r="B22">
        <f t="shared" si="0"/>
        <v>8.6673590366600273E-2</v>
      </c>
      <c r="C22">
        <f t="shared" si="5"/>
        <v>-0.30464951284369107</v>
      </c>
      <c r="D22">
        <f t="shared" si="3"/>
        <v>0.74076618378001002</v>
      </c>
      <c r="E22">
        <f t="shared" si="4"/>
        <v>-0.30464951284369107</v>
      </c>
      <c r="F22">
        <f t="shared" si="1"/>
        <v>-22.85074436977062</v>
      </c>
    </row>
    <row r="23" spans="1:6" x14ac:dyDescent="0.15">
      <c r="A23">
        <f t="shared" si="2"/>
        <v>0.79999999999999993</v>
      </c>
      <c r="B23">
        <f t="shared" si="0"/>
        <v>-0.12713426716878454</v>
      </c>
      <c r="C23">
        <f t="shared" si="5"/>
        <v>-0.29150023538629061</v>
      </c>
      <c r="D23">
        <f t="shared" si="3"/>
        <v>0.82076618378000998</v>
      </c>
      <c r="E23">
        <f t="shared" si="4"/>
        <v>-0.29150023538629061</v>
      </c>
      <c r="F23">
        <f t="shared" si="1"/>
        <v>-21.864460902511606</v>
      </c>
    </row>
    <row r="24" spans="1:6" x14ac:dyDescent="0.15">
      <c r="A24">
        <f t="shared" si="2"/>
        <v>0.87999999999999989</v>
      </c>
      <c r="B24">
        <f t="shared" si="0"/>
        <v>-0.45583450628876704</v>
      </c>
      <c r="C24">
        <f t="shared" si="5"/>
        <v>-0.30367314434202958</v>
      </c>
      <c r="D24">
        <f t="shared" si="3"/>
        <v>0.90076618378000994</v>
      </c>
      <c r="E24">
        <f t="shared" si="4"/>
        <v>-0.30367314434202958</v>
      </c>
      <c r="F24">
        <f t="shared" si="1"/>
        <v>-22.777510223311932</v>
      </c>
    </row>
    <row r="25" spans="1:6" x14ac:dyDescent="0.15">
      <c r="A25">
        <f t="shared" si="2"/>
        <v>0.95999999999999985</v>
      </c>
      <c r="B25">
        <f t="shared" si="0"/>
        <v>-0.44616317448560877</v>
      </c>
      <c r="C25">
        <f t="shared" si="5"/>
        <v>-0.3142279613897021</v>
      </c>
      <c r="D25">
        <f t="shared" si="3"/>
        <v>0.9807661837800099</v>
      </c>
      <c r="E25">
        <f t="shared" si="4"/>
        <v>-0.3142279613897021</v>
      </c>
      <c r="F25">
        <f t="shared" si="1"/>
        <v>-23.569191864207284</v>
      </c>
    </row>
    <row r="26" spans="1:6" x14ac:dyDescent="0.15">
      <c r="A26">
        <f t="shared" si="2"/>
        <v>1.0399999999999998</v>
      </c>
      <c r="B26">
        <f t="shared" si="0"/>
        <v>9.1586348073368629E-2</v>
      </c>
      <c r="C26">
        <f t="shared" si="5"/>
        <v>-0.28416764217021534</v>
      </c>
      <c r="D26">
        <f t="shared" si="3"/>
        <v>1.0607661837800098</v>
      </c>
      <c r="E26">
        <f t="shared" si="4"/>
        <v>-0.28416764217021534</v>
      </c>
      <c r="F26">
        <f t="shared" si="1"/>
        <v>-21.314467529523615</v>
      </c>
    </row>
    <row r="27" spans="1:6" x14ac:dyDescent="0.15">
      <c r="A27">
        <f t="shared" si="2"/>
        <v>1.1199999999999999</v>
      </c>
      <c r="B27">
        <f t="shared" si="0"/>
        <v>0.91925126912568134</v>
      </c>
      <c r="C27">
        <f t="shared" si="5"/>
        <v>-0.19502550059274149</v>
      </c>
      <c r="D27">
        <f t="shared" si="3"/>
        <v>1.1407661837800098</v>
      </c>
      <c r="E27">
        <f t="shared" si="4"/>
        <v>-0.19502550059274149</v>
      </c>
      <c r="F27">
        <f t="shared" si="1"/>
        <v>-14.628212656679365</v>
      </c>
    </row>
    <row r="28" spans="1:6" x14ac:dyDescent="0.15">
      <c r="A28">
        <f t="shared" si="2"/>
        <v>1.2</v>
      </c>
      <c r="B28">
        <f t="shared" si="0"/>
        <v>1.5427696173930072</v>
      </c>
      <c r="C28">
        <f t="shared" si="5"/>
        <v>-6.6299936297500819E-2</v>
      </c>
      <c r="D28">
        <f t="shared" si="3"/>
        <v>1.2207661837800099</v>
      </c>
      <c r="E28">
        <f t="shared" si="4"/>
        <v>-6.6299936297500819E-2</v>
      </c>
      <c r="F28">
        <f t="shared" si="1"/>
        <v>-4.9729372022451983</v>
      </c>
    </row>
    <row r="29" spans="1:6" x14ac:dyDescent="0.15">
      <c r="A29">
        <f t="shared" si="2"/>
        <v>1.28</v>
      </c>
      <c r="B29">
        <f t="shared" si="0"/>
        <v>1.5868905549271737</v>
      </c>
      <c r="C29">
        <f t="shared" si="5"/>
        <v>5.6158618608030626E-2</v>
      </c>
      <c r="D29">
        <f t="shared" si="3"/>
        <v>1.30076618378001</v>
      </c>
      <c r="E29">
        <f t="shared" si="4"/>
        <v>5.6158618608030626E-2</v>
      </c>
      <c r="F29">
        <f t="shared" si="1"/>
        <v>4.2122707697549053</v>
      </c>
    </row>
    <row r="30" spans="1:6" x14ac:dyDescent="0.15">
      <c r="A30">
        <f t="shared" si="2"/>
        <v>1.36</v>
      </c>
      <c r="B30">
        <f t="shared" si="0"/>
        <v>1.0800939519978852</v>
      </c>
      <c r="C30">
        <f t="shared" si="5"/>
        <v>0.13200568034061244</v>
      </c>
      <c r="D30">
        <f t="shared" si="3"/>
        <v>1.38076618378001</v>
      </c>
      <c r="E30">
        <f t="shared" si="4"/>
        <v>0.13200568034061244</v>
      </c>
      <c r="F30">
        <f t="shared" si="1"/>
        <v>9.9013060243055513</v>
      </c>
    </row>
    <row r="31" spans="1:6" x14ac:dyDescent="0.15">
      <c r="A31">
        <f t="shared" si="2"/>
        <v>1.4400000000000002</v>
      </c>
      <c r="B31">
        <f t="shared" si="0"/>
        <v>0.42726047444787218</v>
      </c>
      <c r="C31">
        <f t="shared" si="5"/>
        <v>0.15387640583003909</v>
      </c>
      <c r="D31">
        <f t="shared" si="3"/>
        <v>1.4607661837800101</v>
      </c>
      <c r="E31">
        <f t="shared" si="4"/>
        <v>0.15387640583003909</v>
      </c>
      <c r="F31">
        <f t="shared" si="1"/>
        <v>11.541756234369508</v>
      </c>
    </row>
    <row r="32" spans="1:6" x14ac:dyDescent="0.15">
      <c r="A32">
        <f t="shared" si="2"/>
        <v>1.5200000000000002</v>
      </c>
      <c r="B32">
        <f t="shared" si="0"/>
        <v>9.1899658390463768E-2</v>
      </c>
      <c r="C32">
        <f t="shared" si="5"/>
        <v>0.14928553564932978</v>
      </c>
      <c r="D32">
        <f t="shared" si="3"/>
        <v>1.5407661837800102</v>
      </c>
      <c r="E32">
        <f t="shared" si="4"/>
        <v>0.14928553564932978</v>
      </c>
      <c r="F32">
        <f t="shared" si="1"/>
        <v>11.197410366375243</v>
      </c>
    </row>
    <row r="33" spans="1:6" x14ac:dyDescent="0.15">
      <c r="A33">
        <f t="shared" si="2"/>
        <v>1.6000000000000003</v>
      </c>
      <c r="B33">
        <f t="shared" si="0"/>
        <v>0.23689606848342631</v>
      </c>
      <c r="C33">
        <f t="shared" si="5"/>
        <v>0.15577520474815174</v>
      </c>
      <c r="D33">
        <f t="shared" si="3"/>
        <v>1.6207661837800103</v>
      </c>
      <c r="E33">
        <f t="shared" si="4"/>
        <v>0.15577520474815174</v>
      </c>
      <c r="F33">
        <f t="shared" si="1"/>
        <v>11.684178811324854</v>
      </c>
    </row>
    <row r="34" spans="1:6" x14ac:dyDescent="0.15">
      <c r="A34">
        <f t="shared" si="2"/>
        <v>1.6800000000000004</v>
      </c>
      <c r="B34">
        <f t="shared" si="0"/>
        <v>0.60487247100809549</v>
      </c>
      <c r="C34">
        <f t="shared" si="5"/>
        <v>0.18904166891555496</v>
      </c>
      <c r="D34">
        <f t="shared" si="3"/>
        <v>1.7007661837800103</v>
      </c>
      <c r="E34">
        <f t="shared" si="4"/>
        <v>0.18904166891555496</v>
      </c>
      <c r="F34">
        <f t="shared" si="1"/>
        <v>14.179385390452024</v>
      </c>
    </row>
    <row r="35" spans="1:6" x14ac:dyDescent="0.15">
      <c r="A35">
        <f t="shared" si="2"/>
        <v>1.7600000000000005</v>
      </c>
      <c r="B35">
        <f t="shared" si="0"/>
        <v>0.73124792343478995</v>
      </c>
      <c r="C35">
        <f t="shared" si="5"/>
        <v>0.22920509517623902</v>
      </c>
      <c r="D35">
        <f t="shared" si="3"/>
        <v>1.7807661837800104</v>
      </c>
      <c r="E35">
        <f t="shared" si="4"/>
        <v>0.22920509517623902</v>
      </c>
      <c r="F35">
        <f t="shared" si="1"/>
        <v>17.191910104279181</v>
      </c>
    </row>
    <row r="36" spans="1:6" x14ac:dyDescent="0.15">
      <c r="A36">
        <f t="shared" si="2"/>
        <v>1.8400000000000005</v>
      </c>
      <c r="B36">
        <f t="shared" si="0"/>
        <v>0.32219042606513326</v>
      </c>
      <c r="C36">
        <f t="shared" si="5"/>
        <v>0.23609289746430523</v>
      </c>
      <c r="D36">
        <f t="shared" si="3"/>
        <v>1.8607661837800105</v>
      </c>
      <c r="E36">
        <f t="shared" si="4"/>
        <v>0.23609289746430523</v>
      </c>
      <c r="F36">
        <f t="shared" si="1"/>
        <v>17.70854119252542</v>
      </c>
    </row>
    <row r="37" spans="1:6" x14ac:dyDescent="0.15">
      <c r="A37">
        <f t="shared" si="2"/>
        <v>1.9200000000000006</v>
      </c>
      <c r="B37">
        <f t="shared" si="0"/>
        <v>-0.49970420803549032</v>
      </c>
      <c r="C37">
        <f t="shared" si="5"/>
        <v>0.18158940816802405</v>
      </c>
      <c r="D37">
        <f t="shared" si="3"/>
        <v>1.9407661837800105</v>
      </c>
      <c r="E37">
        <f t="shared" si="4"/>
        <v>0.18158940816802405</v>
      </c>
      <c r="F37">
        <f t="shared" si="1"/>
        <v>13.62041615485677</v>
      </c>
    </row>
    <row r="38" spans="1:6" x14ac:dyDescent="0.15">
      <c r="A38">
        <f t="shared" si="2"/>
        <v>2.0000000000000004</v>
      </c>
      <c r="B38">
        <f t="shared" si="0"/>
        <v>-1.2756832746428381</v>
      </c>
      <c r="C38">
        <f t="shared" si="5"/>
        <v>7.3643283515367572E-2</v>
      </c>
      <c r="D38">
        <f t="shared" si="3"/>
        <v>2.0207661837800104</v>
      </c>
      <c r="E38">
        <f t="shared" si="4"/>
        <v>7.3643283515367572E-2</v>
      </c>
      <c r="F38">
        <f t="shared" si="1"/>
        <v>5.5237371970577103</v>
      </c>
    </row>
    <row r="39" spans="1:6" x14ac:dyDescent="0.15">
      <c r="A39">
        <f t="shared" si="2"/>
        <v>2.0800000000000005</v>
      </c>
      <c r="B39">
        <f t="shared" si="0"/>
        <v>-1.5554371674032352</v>
      </c>
      <c r="C39">
        <f t="shared" si="5"/>
        <v>-4.7029342478603006E-2</v>
      </c>
      <c r="D39">
        <f t="shared" si="3"/>
        <v>2.1007661837800105</v>
      </c>
      <c r="E39">
        <f t="shared" si="4"/>
        <v>-4.7029342478603006E-2</v>
      </c>
      <c r="F39">
        <f t="shared" si="1"/>
        <v>-3.5275142009117011</v>
      </c>
    </row>
    <row r="40" spans="1:6" x14ac:dyDescent="0.15">
      <c r="A40">
        <f t="shared" si="2"/>
        <v>2.1600000000000006</v>
      </c>
      <c r="B40">
        <f t="shared" si="0"/>
        <v>-1.2372783327232519</v>
      </c>
      <c r="C40">
        <f t="shared" si="5"/>
        <v>-0.13519593434857699</v>
      </c>
      <c r="D40">
        <f t="shared" si="3"/>
        <v>2.1807661837800105</v>
      </c>
      <c r="E40">
        <f t="shared" si="4"/>
        <v>-0.13519593434857699</v>
      </c>
      <c r="F40">
        <f t="shared" si="1"/>
        <v>-10.140596342317769</v>
      </c>
    </row>
    <row r="41" spans="1:6" x14ac:dyDescent="0.15">
      <c r="A41">
        <f t="shared" si="2"/>
        <v>2.2400000000000007</v>
      </c>
      <c r="B41">
        <f t="shared" si="0"/>
        <v>-0.63843742627517797</v>
      </c>
      <c r="C41">
        <f t="shared" si="5"/>
        <v>-0.17247308189869556</v>
      </c>
      <c r="D41">
        <f t="shared" si="3"/>
        <v>2.2607661837800106</v>
      </c>
      <c r="E41">
        <f t="shared" si="4"/>
        <v>-0.17247308189869556</v>
      </c>
      <c r="F41">
        <f t="shared" si="1"/>
        <v>-12.936630911849564</v>
      </c>
    </row>
    <row r="42" spans="1:6" x14ac:dyDescent="0.15">
      <c r="A42">
        <f t="shared" si="2"/>
        <v>2.3200000000000007</v>
      </c>
      <c r="B42">
        <f t="shared" si="0"/>
        <v>-0.24115912527919692</v>
      </c>
      <c r="C42">
        <f t="shared" si="5"/>
        <v>-0.17756093696391789</v>
      </c>
      <c r="D42">
        <f t="shared" si="3"/>
        <v>2.3407661837800107</v>
      </c>
      <c r="E42">
        <f t="shared" si="4"/>
        <v>-0.17756093696391789</v>
      </c>
      <c r="F42">
        <f t="shared" si="1"/>
        <v>-13.318253959267629</v>
      </c>
    </row>
    <row r="43" spans="1:6" x14ac:dyDescent="0.15">
      <c r="A43">
        <f t="shared" si="2"/>
        <v>2.4000000000000008</v>
      </c>
      <c r="B43">
        <f t="shared" si="0"/>
        <v>-0.31391169389246937</v>
      </c>
      <c r="C43">
        <f t="shared" si="5"/>
        <v>-0.18766099303269948</v>
      </c>
      <c r="D43">
        <f t="shared" si="3"/>
        <v>2.4207661837800107</v>
      </c>
      <c r="E43">
        <f t="shared" si="4"/>
        <v>-0.18766099303269948</v>
      </c>
      <c r="F43">
        <f t="shared" si="1"/>
        <v>-14.07582549514103</v>
      </c>
    </row>
    <row r="44" spans="1:6" x14ac:dyDescent="0.15">
      <c r="A44">
        <f t="shared" si="2"/>
        <v>2.4800000000000009</v>
      </c>
      <c r="B44">
        <f t="shared" si="0"/>
        <v>-0.70449945160106531</v>
      </c>
      <c r="C44">
        <f t="shared" si="5"/>
        <v>-0.22594532329702288</v>
      </c>
      <c r="D44">
        <f t="shared" si="3"/>
        <v>2.5007661837800108</v>
      </c>
      <c r="E44">
        <f t="shared" si="4"/>
        <v>-0.22594532329702288</v>
      </c>
      <c r="F44">
        <f t="shared" si="1"/>
        <v>-16.947405482491217</v>
      </c>
    </row>
    <row r="45" spans="1:6" x14ac:dyDescent="0.15">
      <c r="A45">
        <f t="shared" si="2"/>
        <v>2.5600000000000009</v>
      </c>
      <c r="B45">
        <f t="shared" si="0"/>
        <v>-0.96686152684749094</v>
      </c>
      <c r="C45">
        <f t="shared" si="5"/>
        <v>-0.28082800504150196</v>
      </c>
      <c r="D45">
        <f t="shared" si="3"/>
        <v>2.5807661837800109</v>
      </c>
      <c r="E45">
        <f t="shared" si="4"/>
        <v>-0.28082800504150196</v>
      </c>
      <c r="F45">
        <f t="shared" si="1"/>
        <v>-21.063972481612019</v>
      </c>
    </row>
    <row r="46" spans="1:6" x14ac:dyDescent="0.15">
      <c r="A46">
        <f t="shared" si="2"/>
        <v>2.640000000000001</v>
      </c>
      <c r="B46">
        <f t="shared" si="0"/>
        <v>-0.72163160636438606</v>
      </c>
      <c r="C46">
        <f t="shared" si="5"/>
        <v>-0.31348012365801187</v>
      </c>
      <c r="D46">
        <f t="shared" si="3"/>
        <v>2.660766183780011</v>
      </c>
      <c r="E46">
        <f t="shared" si="4"/>
        <v>-0.31348012365801187</v>
      </c>
      <c r="F46">
        <f t="shared" si="1"/>
        <v>-23.513099048967199</v>
      </c>
    </row>
    <row r="47" spans="1:6" x14ac:dyDescent="0.15">
      <c r="A47">
        <f t="shared" si="2"/>
        <v>2.7200000000000011</v>
      </c>
      <c r="B47">
        <f t="shared" si="0"/>
        <v>3.2855937524001622E-2</v>
      </c>
      <c r="C47">
        <f t="shared" si="5"/>
        <v>-0.28782560060749235</v>
      </c>
      <c r="D47">
        <f t="shared" si="3"/>
        <v>2.740766183780011</v>
      </c>
      <c r="E47">
        <f t="shared" si="4"/>
        <v>-0.28782560060749235</v>
      </c>
      <c r="F47">
        <f t="shared" si="1"/>
        <v>-21.588838797625229</v>
      </c>
    </row>
    <row r="48" spans="1:6" x14ac:dyDescent="0.15">
      <c r="A48">
        <f t="shared" si="2"/>
        <v>2.8000000000000012</v>
      </c>
      <c r="B48">
        <f t="shared" si="0"/>
        <v>0.90382706604530294</v>
      </c>
      <c r="C48">
        <f t="shared" si="5"/>
        <v>-0.19955503270728525</v>
      </c>
      <c r="D48">
        <f t="shared" si="3"/>
        <v>2.8207661837800111</v>
      </c>
      <c r="E48">
        <f t="shared" si="4"/>
        <v>-0.19955503270728525</v>
      </c>
      <c r="F48">
        <f t="shared" si="1"/>
        <v>-14.967957760808947</v>
      </c>
    </row>
    <row r="49" spans="1:6" x14ac:dyDescent="0.15">
      <c r="A49">
        <f t="shared" si="2"/>
        <v>2.8800000000000012</v>
      </c>
      <c r="B49">
        <f t="shared" si="0"/>
        <v>1.3959373266808268</v>
      </c>
      <c r="C49">
        <f t="shared" si="5"/>
        <v>-8.1370413493351015E-2</v>
      </c>
      <c r="D49">
        <f t="shared" si="3"/>
        <v>2.9007661837800112</v>
      </c>
      <c r="E49">
        <f t="shared" si="4"/>
        <v>-8.1370413493351015E-2</v>
      </c>
      <c r="F49">
        <f t="shared" si="1"/>
        <v>-6.1033234573170052</v>
      </c>
    </row>
    <row r="50" spans="1:6" x14ac:dyDescent="0.15">
      <c r="A50">
        <f t="shared" si="2"/>
        <v>2.9600000000000013</v>
      </c>
      <c r="B50">
        <f t="shared" si="0"/>
        <v>1.2843867131436977</v>
      </c>
      <c r="C50">
        <f t="shared" si="5"/>
        <v>1.9796781072356301E-2</v>
      </c>
      <c r="D50">
        <f t="shared" si="3"/>
        <v>2.9807661837800112</v>
      </c>
      <c r="E50">
        <f t="shared" si="4"/>
        <v>1.9796781072356301E-2</v>
      </c>
      <c r="F50">
        <f t="shared" si="1"/>
        <v>1.4848905531020133</v>
      </c>
    </row>
    <row r="51" spans="1:6" x14ac:dyDescent="0.15">
      <c r="A51">
        <f t="shared" si="2"/>
        <v>3.0400000000000014</v>
      </c>
      <c r="B51">
        <f t="shared" si="0"/>
        <v>0.7782061453814616</v>
      </c>
      <c r="C51">
        <f t="shared" si="5"/>
        <v>7.5975252502660393E-2</v>
      </c>
      <c r="D51">
        <f t="shared" si="3"/>
        <v>3.0607661837800113</v>
      </c>
      <c r="E51">
        <f t="shared" si="4"/>
        <v>7.5975252502660393E-2</v>
      </c>
      <c r="F51">
        <f t="shared" si="1"/>
        <v>5.6986504168736953</v>
      </c>
    </row>
    <row r="52" spans="1:6" x14ac:dyDescent="0.15">
      <c r="A52">
        <f t="shared" si="2"/>
        <v>3.1200000000000014</v>
      </c>
      <c r="B52">
        <f t="shared" si="0"/>
        <v>0.34683324210023214</v>
      </c>
      <c r="C52">
        <f t="shared" si="5"/>
        <v>9.6038807287665701E-2</v>
      </c>
      <c r="D52">
        <f t="shared" si="3"/>
        <v>3.1407661837800114</v>
      </c>
      <c r="E52">
        <f t="shared" si="4"/>
        <v>9.6038807287665701E-2</v>
      </c>
      <c r="F52">
        <f t="shared" si="1"/>
        <v>7.2035507768367646</v>
      </c>
    </row>
    <row r="53" spans="1:6" x14ac:dyDescent="0.15">
      <c r="A53">
        <f t="shared" si="2"/>
        <v>3.2000000000000015</v>
      </c>
      <c r="B53">
        <f t="shared" si="0"/>
        <v>0.34659209539562053</v>
      </c>
      <c r="C53">
        <f t="shared" si="5"/>
        <v>0.11459831011047716</v>
      </c>
      <c r="D53">
        <f t="shared" si="3"/>
        <v>3.2207661837800114</v>
      </c>
      <c r="E53">
        <f t="shared" si="4"/>
        <v>0.11459831011047716</v>
      </c>
      <c r="F53">
        <f t="shared" si="1"/>
        <v>8.5956372130678194</v>
      </c>
    </row>
    <row r="54" spans="1:6" x14ac:dyDescent="0.15">
      <c r="A54">
        <f t="shared" si="2"/>
        <v>3.2800000000000016</v>
      </c>
      <c r="B54">
        <f t="shared" si="0"/>
        <v>0.74011735677744317</v>
      </c>
      <c r="C54">
        <f t="shared" si="5"/>
        <v>0.1609330543080302</v>
      </c>
      <c r="D54">
        <f t="shared" si="3"/>
        <v>3.3007661837800115</v>
      </c>
      <c r="E54">
        <f t="shared" si="4"/>
        <v>0.1609330543080302</v>
      </c>
      <c r="F54">
        <f t="shared" si="1"/>
        <v>12.071051912451354</v>
      </c>
    </row>
    <row r="55" spans="1:6" x14ac:dyDescent="0.15">
      <c r="A55">
        <f t="shared" si="2"/>
        <v>3.3600000000000017</v>
      </c>
      <c r="B55">
        <f t="shared" si="0"/>
        <v>1.1286139654807652</v>
      </c>
      <c r="C55">
        <f t="shared" si="5"/>
        <v>0.23261312180230687</v>
      </c>
      <c r="D55">
        <f t="shared" si="3"/>
        <v>3.3807661837800116</v>
      </c>
      <c r="E55">
        <f t="shared" si="4"/>
        <v>0.23261312180230687</v>
      </c>
      <c r="F55">
        <f t="shared" si="1"/>
        <v>17.447534820402083</v>
      </c>
    </row>
    <row r="56" spans="1:6" x14ac:dyDescent="0.15">
      <c r="A56">
        <f t="shared" si="2"/>
        <v>3.4400000000000017</v>
      </c>
      <c r="B56">
        <f t="shared" si="0"/>
        <v>1.071445253606671</v>
      </c>
      <c r="C56">
        <f t="shared" si="5"/>
        <v>0.29474883526929679</v>
      </c>
      <c r="D56">
        <f t="shared" si="3"/>
        <v>3.4607661837800117</v>
      </c>
      <c r="E56">
        <f t="shared" si="4"/>
        <v>0.29474883526929679</v>
      </c>
      <c r="F56">
        <f t="shared" si="1"/>
        <v>22.108127550107159</v>
      </c>
    </row>
    <row r="57" spans="1:6" x14ac:dyDescent="0.15">
      <c r="A57">
        <f t="shared" si="2"/>
        <v>3.5200000000000018</v>
      </c>
      <c r="B57">
        <f t="shared" si="0"/>
        <v>0.44214232350221383</v>
      </c>
      <c r="C57">
        <f t="shared" si="5"/>
        <v>0.30566687143469806</v>
      </c>
      <c r="D57">
        <f t="shared" si="3"/>
        <v>3.5407661837800117</v>
      </c>
      <c r="E57">
        <f t="shared" si="4"/>
        <v>0.30566687143469806</v>
      </c>
      <c r="F57">
        <f t="shared" si="1"/>
        <v>22.927053046185339</v>
      </c>
    </row>
    <row r="58" spans="1:6" x14ac:dyDescent="0.15">
      <c r="A58">
        <f t="shared" si="2"/>
        <v>3.6000000000000019</v>
      </c>
      <c r="B58">
        <f t="shared" si="0"/>
        <v>-0.45889160009066116</v>
      </c>
      <c r="C58">
        <f t="shared" si="5"/>
        <v>0.24903291058096771</v>
      </c>
      <c r="D58">
        <f t="shared" si="3"/>
        <v>3.6207661837800118</v>
      </c>
      <c r="E58">
        <f t="shared" si="4"/>
        <v>0.24903291058096771</v>
      </c>
      <c r="F58">
        <f t="shared" si="1"/>
        <v>18.67912843919548</v>
      </c>
    </row>
    <row r="59" spans="1:6" x14ac:dyDescent="0.15">
      <c r="A59">
        <f t="shared" si="2"/>
        <v>3.6800000000000019</v>
      </c>
      <c r="B59">
        <f t="shared" si="0"/>
        <v>-1.1243495476541394</v>
      </c>
      <c r="C59">
        <f t="shared" si="5"/>
        <v>0.14730087663762645</v>
      </c>
      <c r="D59">
        <f t="shared" si="3"/>
        <v>3.7007661837800119</v>
      </c>
      <c r="E59">
        <f t="shared" si="4"/>
        <v>0.14730087663762645</v>
      </c>
      <c r="F59">
        <f t="shared" si="1"/>
        <v>11.048547710025408</v>
      </c>
    </row>
    <row r="60" spans="1:6" x14ac:dyDescent="0.15">
      <c r="A60">
        <f t="shared" si="2"/>
        <v>3.760000000000002</v>
      </c>
      <c r="B60">
        <f t="shared" si="0"/>
        <v>-1.2215829714235298</v>
      </c>
      <c r="C60">
        <f t="shared" si="5"/>
        <v>4.5902073077540795E-2</v>
      </c>
      <c r="D60">
        <f t="shared" si="3"/>
        <v>3.7807661837800119</v>
      </c>
      <c r="E60">
        <f t="shared" si="4"/>
        <v>4.5902073077540795E-2</v>
      </c>
      <c r="F60">
        <f t="shared" si="1"/>
        <v>3.4429614810366709</v>
      </c>
    </row>
    <row r="61" spans="1:6" x14ac:dyDescent="0.15">
      <c r="A61">
        <f t="shared" si="2"/>
        <v>3.8400000000000021</v>
      </c>
      <c r="B61">
        <f t="shared" si="0"/>
        <v>-0.83814047837090888</v>
      </c>
      <c r="C61">
        <f t="shared" si="5"/>
        <v>-1.9582560363085109E-2</v>
      </c>
      <c r="D61">
        <f t="shared" si="3"/>
        <v>3.860766183780012</v>
      </c>
      <c r="E61">
        <f t="shared" si="4"/>
        <v>-1.9582560363085109E-2</v>
      </c>
      <c r="F61">
        <f t="shared" si="1"/>
        <v>-1.4688225718320793</v>
      </c>
    </row>
    <row r="62" spans="1:6" x14ac:dyDescent="0.15">
      <c r="A62">
        <f t="shared" si="2"/>
        <v>3.9200000000000021</v>
      </c>
      <c r="B62">
        <f t="shared" si="0"/>
        <v>-0.4001500888558891</v>
      </c>
      <c r="C62">
        <f t="shared" si="5"/>
        <v>-4.7772747658848369E-2</v>
      </c>
      <c r="D62">
        <f t="shared" si="3"/>
        <v>3.9407661837800121</v>
      </c>
      <c r="E62">
        <f t="shared" si="4"/>
        <v>-4.7772747658848369E-2</v>
      </c>
      <c r="F62">
        <f t="shared" si="1"/>
        <v>-3.5832745452443895</v>
      </c>
    </row>
    <row r="63" spans="1:6" x14ac:dyDescent="0.15">
      <c r="A63">
        <f t="shared" si="2"/>
        <v>4.0000000000000018</v>
      </c>
      <c r="B63">
        <f t="shared" si="0"/>
        <v>-0.32851483351117139</v>
      </c>
      <c r="C63">
        <f t="shared" si="5"/>
        <v>-6.8568457721983403E-2</v>
      </c>
      <c r="D63">
        <f t="shared" si="3"/>
        <v>4.0207661837800117</v>
      </c>
      <c r="E63">
        <f t="shared" si="4"/>
        <v>-6.8568457721983403E-2</v>
      </c>
      <c r="F63">
        <f t="shared" si="1"/>
        <v>-5.1430914318854608</v>
      </c>
    </row>
    <row r="64" spans="1:6" x14ac:dyDescent="0.15">
      <c r="A64">
        <f t="shared" si="2"/>
        <v>4.0800000000000018</v>
      </c>
      <c r="B64">
        <f t="shared" si="0"/>
        <v>-0.70302091669002076</v>
      </c>
      <c r="C64">
        <f t="shared" si="5"/>
        <v>-0.11556493616406024</v>
      </c>
      <c r="D64">
        <f t="shared" si="3"/>
        <v>4.1007661837800118</v>
      </c>
      <c r="E64">
        <f t="shared" si="4"/>
        <v>-0.11556493616406024</v>
      </c>
      <c r="F64">
        <f t="shared" si="1"/>
        <v>-8.6681406109738592</v>
      </c>
    </row>
    <row r="65" spans="1:6" x14ac:dyDescent="0.15">
      <c r="A65">
        <f t="shared" si="2"/>
        <v>4.1600000000000019</v>
      </c>
      <c r="B65">
        <f t="shared" si="0"/>
        <v>-1.1979554954871039</v>
      </c>
      <c r="C65">
        <f t="shared" si="5"/>
        <v>-0.19574201463243385</v>
      </c>
      <c r="D65">
        <f t="shared" si="3"/>
        <v>4.1807661837800119</v>
      </c>
      <c r="E65">
        <f t="shared" si="4"/>
        <v>-0.19574201463243385</v>
      </c>
      <c r="F65">
        <f t="shared" si="1"/>
        <v>-14.681955986204274</v>
      </c>
    </row>
    <row r="66" spans="1:6" x14ac:dyDescent="0.15">
      <c r="A66">
        <f t="shared" si="2"/>
        <v>4.240000000000002</v>
      </c>
      <c r="B66">
        <f t="shared" si="0"/>
        <v>-1.3398147282240798</v>
      </c>
      <c r="C66">
        <f t="shared" si="5"/>
        <v>-0.28048814156514834</v>
      </c>
      <c r="D66">
        <f t="shared" si="3"/>
        <v>4.2607661837800119</v>
      </c>
      <c r="E66">
        <f t="shared" si="4"/>
        <v>-0.28048814156514834</v>
      </c>
      <c r="F66">
        <f t="shared" si="1"/>
        <v>-21.038480455229681</v>
      </c>
    </row>
    <row r="67" spans="1:6" x14ac:dyDescent="0.15">
      <c r="A67">
        <f t="shared" si="2"/>
        <v>4.3200000000000021</v>
      </c>
      <c r="B67">
        <f t="shared" si="0"/>
        <v>-0.88503469076587682</v>
      </c>
      <c r="C67">
        <f t="shared" si="5"/>
        <v>-0.32526936743186896</v>
      </c>
      <c r="D67">
        <f t="shared" si="3"/>
        <v>4.340766183780012</v>
      </c>
      <c r="E67">
        <f t="shared" si="4"/>
        <v>-0.32526936743186896</v>
      </c>
      <c r="F67">
        <f t="shared" si="1"/>
        <v>-24.397370923472174</v>
      </c>
    </row>
    <row r="68" spans="1:6" x14ac:dyDescent="0.15">
      <c r="A68">
        <f t="shared" si="2"/>
        <v>4.4000000000000021</v>
      </c>
      <c r="B68">
        <f t="shared" si="0"/>
        <v>-2.1324927199807817E-2</v>
      </c>
      <c r="C68">
        <f t="shared" si="5"/>
        <v>-0.30275496445171624</v>
      </c>
      <c r="D68">
        <f t="shared" si="3"/>
        <v>4.4207661837800121</v>
      </c>
      <c r="E68">
        <f t="shared" si="4"/>
        <v>-0.30275496445171624</v>
      </c>
      <c r="F68">
        <f t="shared" si="1"/>
        <v>-22.708640610611194</v>
      </c>
    </row>
    <row r="69" spans="1:6" x14ac:dyDescent="0.15">
      <c r="A69">
        <f t="shared" si="2"/>
        <v>4.4800000000000022</v>
      </c>
      <c r="B69">
        <f t="shared" si="0"/>
        <v>0.76593985834839728</v>
      </c>
      <c r="C69">
        <f t="shared" si="5"/>
        <v>-0.22359238498504114</v>
      </c>
      <c r="D69">
        <f t="shared" si="3"/>
        <v>4.5007661837800121</v>
      </c>
      <c r="E69">
        <f t="shared" si="4"/>
        <v>-0.22359238498504114</v>
      </c>
      <c r="F69">
        <f t="shared" si="1"/>
        <v>-16.770919423534277</v>
      </c>
    </row>
    <row r="70" spans="1:6" x14ac:dyDescent="0.15">
      <c r="A70">
        <f t="shared" si="2"/>
        <v>4.5600000000000023</v>
      </c>
      <c r="B70">
        <f t="shared" si="0"/>
        <v>1.0586842870768898</v>
      </c>
      <c r="C70">
        <f t="shared" si="5"/>
        <v>-0.12860892779526847</v>
      </c>
      <c r="D70">
        <f t="shared" si="3"/>
        <v>4.5807661837800122</v>
      </c>
      <c r="E70">
        <f t="shared" si="4"/>
        <v>-0.12860892779526847</v>
      </c>
      <c r="F70">
        <f t="shared" si="1"/>
        <v>-9.6465269393941409</v>
      </c>
    </row>
    <row r="71" spans="1:6" x14ac:dyDescent="0.15">
      <c r="A71">
        <f t="shared" si="2"/>
        <v>4.6400000000000023</v>
      </c>
      <c r="B71">
        <f t="shared" si="0"/>
        <v>0.81779031939016844</v>
      </c>
      <c r="C71">
        <f t="shared" si="5"/>
        <v>-5.8505279855606468E-2</v>
      </c>
      <c r="D71">
        <f t="shared" si="3"/>
        <v>4.6607661837800123</v>
      </c>
      <c r="E71">
        <f t="shared" si="4"/>
        <v>-5.8505279855606468E-2</v>
      </c>
      <c r="F71">
        <f t="shared" si="1"/>
        <v>-4.3882860070361653</v>
      </c>
    </row>
    <row r="72" spans="1:6" x14ac:dyDescent="0.15">
      <c r="A72">
        <f t="shared" si="2"/>
        <v>4.7200000000000024</v>
      </c>
      <c r="B72">
        <f t="shared" si="0"/>
        <v>0.39858805324900887</v>
      </c>
      <c r="C72">
        <f t="shared" si="5"/>
        <v>-2.4646514440449772E-2</v>
      </c>
      <c r="D72">
        <f t="shared" si="3"/>
        <v>4.7407661837800124</v>
      </c>
      <c r="E72">
        <f t="shared" si="4"/>
        <v>-2.4646514440449772E-2</v>
      </c>
      <c r="F72">
        <f t="shared" si="1"/>
        <v>-1.8486528858279805</v>
      </c>
    </row>
    <row r="73" spans="1:6" x14ac:dyDescent="0.15">
      <c r="A73">
        <f t="shared" si="2"/>
        <v>4.8000000000000025</v>
      </c>
      <c r="B73">
        <f t="shared" si="0"/>
        <v>0.25925226633124854</v>
      </c>
      <c r="C73">
        <f t="shared" si="5"/>
        <v>-3.6169751240276715E-3</v>
      </c>
      <c r="D73">
        <f t="shared" si="3"/>
        <v>4.8207661837800124</v>
      </c>
      <c r="E73">
        <f t="shared" si="4"/>
        <v>-3.6169751240276715E-3</v>
      </c>
      <c r="F73">
        <f t="shared" si="1"/>
        <v>-0.27129724639796776</v>
      </c>
    </row>
    <row r="74" spans="1:6" x14ac:dyDescent="0.15">
      <c r="A74">
        <f t="shared" si="2"/>
        <v>4.8800000000000026</v>
      </c>
      <c r="B74">
        <f t="shared" si="0"/>
        <v>0.59157434910613993</v>
      </c>
      <c r="C74">
        <f t="shared" si="5"/>
        <v>4.0471271115244005E-2</v>
      </c>
      <c r="D74">
        <f t="shared" si="3"/>
        <v>4.9007661837800125</v>
      </c>
      <c r="E74">
        <f t="shared" si="4"/>
        <v>4.0471271115244005E-2</v>
      </c>
      <c r="F74">
        <f t="shared" si="1"/>
        <v>3.0356151301269798</v>
      </c>
    </row>
    <row r="75" spans="1:6" x14ac:dyDescent="0.15">
      <c r="A75">
        <f t="shared" si="2"/>
        <v>4.9600000000000026</v>
      </c>
      <c r="B75">
        <f t="shared" si="0"/>
        <v>1.164148758515152</v>
      </c>
      <c r="C75">
        <f t="shared" si="5"/>
        <v>0.12370664055227423</v>
      </c>
      <c r="D75">
        <f t="shared" si="3"/>
        <v>4.9807661837800126</v>
      </c>
      <c r="E75">
        <f t="shared" si="4"/>
        <v>0.12370664055227423</v>
      </c>
      <c r="F75">
        <f t="shared" si="1"/>
        <v>9.2788227157070207</v>
      </c>
    </row>
    <row r="76" spans="1:6" x14ac:dyDescent="0.15">
      <c r="A76">
        <f t="shared" si="2"/>
        <v>5.0400000000000027</v>
      </c>
      <c r="B76">
        <f t="shared" si="0"/>
        <v>1.5013300968840999</v>
      </c>
      <c r="C76">
        <f t="shared" si="5"/>
        <v>0.22575282250277984</v>
      </c>
      <c r="D76">
        <f t="shared" si="3"/>
        <v>5.0607661837800126</v>
      </c>
      <c r="E76">
        <f t="shared" si="4"/>
        <v>0.22575282250277984</v>
      </c>
      <c r="F76">
        <f t="shared" si="1"/>
        <v>16.932966639641393</v>
      </c>
    </row>
    <row r="77" spans="1:6" x14ac:dyDescent="0.15">
      <c r="A77">
        <f t="shared" si="2"/>
        <v>5.1200000000000028</v>
      </c>
      <c r="B77">
        <f t="shared" ref="B77:B140" si="6">Vmax*SIN(w*A77)+Vb*SIN(wb*A77)</f>
        <v>1.2579676045186354</v>
      </c>
      <c r="C77">
        <f t="shared" si="5"/>
        <v>0.30221317672617654</v>
      </c>
      <c r="D77">
        <f t="shared" si="3"/>
        <v>5.1407661837800127</v>
      </c>
      <c r="E77">
        <f t="shared" si="4"/>
        <v>0.30221317672617654</v>
      </c>
      <c r="F77">
        <f t="shared" ref="F77:F140" si="7">E77*A0</f>
        <v>22.668002919438059</v>
      </c>
    </row>
    <row r="78" spans="1:6" x14ac:dyDescent="0.15">
      <c r="A78">
        <f t="shared" ref="A78:A141" si="8">A77+Te</f>
        <v>5.2000000000000028</v>
      </c>
      <c r="B78">
        <f t="shared" si="6"/>
        <v>0.49621624344473597</v>
      </c>
      <c r="C78">
        <f t="shared" ref="C78:C141" si="9">C77/(1+TeTau)+B78/(1+1/TeTau)</f>
        <v>0.31658377426088458</v>
      </c>
      <c r="D78">
        <f t="shared" ref="D78:D141" si="10">A78+deltat</f>
        <v>5.2207661837800128</v>
      </c>
      <c r="E78">
        <f t="shared" ref="E78:E141" si="11">E77/(1+TeTau)+B78/(1+1/TeTau)</f>
        <v>0.31658377426088458</v>
      </c>
      <c r="F78">
        <f t="shared" si="7"/>
        <v>23.74589353426715</v>
      </c>
    </row>
    <row r="79" spans="1:6" x14ac:dyDescent="0.15">
      <c r="A79">
        <f t="shared" si="8"/>
        <v>5.2800000000000029</v>
      </c>
      <c r="B79">
        <f t="shared" si="6"/>
        <v>-0.35291525539578872</v>
      </c>
      <c r="C79">
        <f t="shared" si="9"/>
        <v>0.26699125354557546</v>
      </c>
      <c r="D79">
        <f t="shared" si="10"/>
        <v>5.3007661837800129</v>
      </c>
      <c r="E79">
        <f t="shared" si="11"/>
        <v>0.26699125354557546</v>
      </c>
      <c r="F79">
        <f t="shared" si="7"/>
        <v>20.026123878506972</v>
      </c>
    </row>
    <row r="80" spans="1:6" x14ac:dyDescent="0.15">
      <c r="A80">
        <f t="shared" si="8"/>
        <v>5.360000000000003</v>
      </c>
      <c r="B80">
        <f t="shared" si="6"/>
        <v>-0.81397529181737338</v>
      </c>
      <c r="C80">
        <f t="shared" si="9"/>
        <v>0.18691965759276441</v>
      </c>
      <c r="D80">
        <f t="shared" si="10"/>
        <v>5.3807661837800129</v>
      </c>
      <c r="E80">
        <f t="shared" si="11"/>
        <v>0.18691965759276441</v>
      </c>
      <c r="F80">
        <f t="shared" si="7"/>
        <v>14.020220395129268</v>
      </c>
    </row>
    <row r="81" spans="1:6" x14ac:dyDescent="0.15">
      <c r="A81">
        <f t="shared" si="8"/>
        <v>5.4400000000000031</v>
      </c>
      <c r="B81">
        <f t="shared" si="6"/>
        <v>-0.72438031202292819</v>
      </c>
      <c r="C81">
        <f t="shared" si="9"/>
        <v>0.11941595613975012</v>
      </c>
      <c r="D81">
        <f t="shared" si="10"/>
        <v>5.460766183780013</v>
      </c>
      <c r="E81">
        <f t="shared" si="11"/>
        <v>0.11941595613975012</v>
      </c>
      <c r="F81">
        <f t="shared" si="7"/>
        <v>8.9569927814761634</v>
      </c>
    </row>
    <row r="82" spans="1:6" x14ac:dyDescent="0.15">
      <c r="A82">
        <f t="shared" si="8"/>
        <v>5.5200000000000031</v>
      </c>
      <c r="B82">
        <f t="shared" si="6"/>
        <v>-0.34594861945146849</v>
      </c>
      <c r="C82">
        <f t="shared" si="9"/>
        <v>8.4944506095956135E-2</v>
      </c>
      <c r="D82">
        <f t="shared" si="10"/>
        <v>5.5407661837800131</v>
      </c>
      <c r="E82">
        <f t="shared" si="11"/>
        <v>8.4944506095956135E-2</v>
      </c>
      <c r="F82">
        <f t="shared" si="7"/>
        <v>6.3714042287375108</v>
      </c>
    </row>
    <row r="83" spans="1:6" x14ac:dyDescent="0.15">
      <c r="A83">
        <f t="shared" si="8"/>
        <v>5.6000000000000032</v>
      </c>
      <c r="B83">
        <f t="shared" si="6"/>
        <v>-0.14455294978207511</v>
      </c>
      <c r="C83">
        <f t="shared" si="9"/>
        <v>6.7944694549435289E-2</v>
      </c>
      <c r="D83">
        <f t="shared" si="10"/>
        <v>5.6207661837800131</v>
      </c>
      <c r="E83">
        <f t="shared" si="11"/>
        <v>6.7944694549435289E-2</v>
      </c>
      <c r="F83">
        <f t="shared" si="7"/>
        <v>5.0963050357080038</v>
      </c>
    </row>
    <row r="84" spans="1:6" x14ac:dyDescent="0.15">
      <c r="A84">
        <f t="shared" si="8"/>
        <v>5.6800000000000033</v>
      </c>
      <c r="B84">
        <f t="shared" si="6"/>
        <v>-0.41170543654895408</v>
      </c>
      <c r="C84">
        <f t="shared" si="9"/>
        <v>3.2415055208813853E-2</v>
      </c>
      <c r="D84">
        <f t="shared" si="10"/>
        <v>5.7007661837800132</v>
      </c>
      <c r="E84">
        <f t="shared" si="11"/>
        <v>3.2415055208813853E-2</v>
      </c>
      <c r="F84">
        <f t="shared" si="7"/>
        <v>2.4313452314254906</v>
      </c>
    </row>
    <row r="85" spans="1:6" x14ac:dyDescent="0.15">
      <c r="A85">
        <f t="shared" si="8"/>
        <v>5.7600000000000033</v>
      </c>
      <c r="B85">
        <f t="shared" si="6"/>
        <v>-1.0255617234436005</v>
      </c>
      <c r="C85">
        <f t="shared" si="9"/>
        <v>-4.5953595061735367E-2</v>
      </c>
      <c r="D85">
        <f t="shared" si="10"/>
        <v>5.7807661837800133</v>
      </c>
      <c r="E85">
        <f t="shared" si="11"/>
        <v>-4.5953595061735367E-2</v>
      </c>
      <c r="F85">
        <f t="shared" si="7"/>
        <v>-3.4468259733158941</v>
      </c>
    </row>
    <row r="86" spans="1:6" x14ac:dyDescent="0.15">
      <c r="A86">
        <f t="shared" si="8"/>
        <v>5.8400000000000034</v>
      </c>
      <c r="B86">
        <f t="shared" si="6"/>
        <v>-1.539397860917227</v>
      </c>
      <c r="C86">
        <f t="shared" si="9"/>
        <v>-0.15657909623621621</v>
      </c>
      <c r="D86">
        <f t="shared" si="10"/>
        <v>5.8607661837800133</v>
      </c>
      <c r="E86">
        <f t="shared" si="11"/>
        <v>-0.15657909623621621</v>
      </c>
      <c r="F86">
        <f t="shared" si="7"/>
        <v>-11.744476031968107</v>
      </c>
    </row>
    <row r="87" spans="1:6" x14ac:dyDescent="0.15">
      <c r="A87">
        <f t="shared" si="8"/>
        <v>5.9200000000000035</v>
      </c>
      <c r="B87">
        <f t="shared" si="6"/>
        <v>-1.5288109724043792</v>
      </c>
      <c r="C87">
        <f t="shared" si="9"/>
        <v>-0.25822590187830236</v>
      </c>
      <c r="D87">
        <f t="shared" si="10"/>
        <v>5.9407661837800134</v>
      </c>
      <c r="E87">
        <f t="shared" si="11"/>
        <v>-0.25822590187830236</v>
      </c>
      <c r="F87">
        <f t="shared" si="7"/>
        <v>-19.368664070380621</v>
      </c>
    </row>
    <row r="88" spans="1:6" x14ac:dyDescent="0.15">
      <c r="A88">
        <f t="shared" si="8"/>
        <v>6.0000000000000036</v>
      </c>
      <c r="B88">
        <f t="shared" si="6"/>
        <v>-0.92589875809909439</v>
      </c>
      <c r="C88">
        <f t="shared" si="9"/>
        <v>-0.30768315048724992</v>
      </c>
      <c r="D88">
        <f t="shared" si="10"/>
        <v>6.0207661837800135</v>
      </c>
      <c r="E88">
        <f t="shared" si="11"/>
        <v>-0.30768315048724992</v>
      </c>
      <c r="F88">
        <f t="shared" si="7"/>
        <v>-23.078287416389717</v>
      </c>
    </row>
    <row r="89" spans="1:6" x14ac:dyDescent="0.15">
      <c r="A89">
        <f t="shared" si="8"/>
        <v>6.0800000000000036</v>
      </c>
      <c r="B89">
        <f t="shared" si="6"/>
        <v>-7.8516836436613224E-2</v>
      </c>
      <c r="C89">
        <f t="shared" si="9"/>
        <v>-0.29070786796498055</v>
      </c>
      <c r="D89">
        <f t="shared" si="10"/>
        <v>6.1007661837800136</v>
      </c>
      <c r="E89">
        <f t="shared" si="11"/>
        <v>-0.29070786796498055</v>
      </c>
      <c r="F89">
        <f t="shared" si="7"/>
        <v>-21.805028063698632</v>
      </c>
    </row>
    <row r="90" spans="1:6" x14ac:dyDescent="0.15">
      <c r="A90">
        <f t="shared" si="8"/>
        <v>6.1600000000000037</v>
      </c>
      <c r="B90">
        <f t="shared" si="6"/>
        <v>0.51228570123593187</v>
      </c>
      <c r="C90">
        <f t="shared" si="9"/>
        <v>-0.23122686283898702</v>
      </c>
      <c r="D90">
        <f t="shared" si="10"/>
        <v>6.1807661837800136</v>
      </c>
      <c r="E90">
        <f t="shared" si="11"/>
        <v>-0.23122686283898702</v>
      </c>
      <c r="F90">
        <f t="shared" si="7"/>
        <v>-17.34355615683738</v>
      </c>
    </row>
    <row r="91" spans="1:6" x14ac:dyDescent="0.15">
      <c r="A91">
        <f t="shared" si="8"/>
        <v>6.2400000000000038</v>
      </c>
      <c r="B91">
        <f t="shared" si="6"/>
        <v>0.5717759036927802</v>
      </c>
      <c r="C91">
        <f t="shared" si="9"/>
        <v>-0.17174517642922649</v>
      </c>
      <c r="D91">
        <f t="shared" si="10"/>
        <v>6.2607661837800137</v>
      </c>
      <c r="E91">
        <f t="shared" si="11"/>
        <v>-0.17174517642922649</v>
      </c>
      <c r="F91">
        <f t="shared" si="7"/>
        <v>-12.88203314915191</v>
      </c>
    </row>
    <row r="92" spans="1:6" x14ac:dyDescent="0.15">
      <c r="A92">
        <f t="shared" si="8"/>
        <v>6.3200000000000038</v>
      </c>
      <c r="B92">
        <f t="shared" si="6"/>
        <v>0.25175531015842423</v>
      </c>
      <c r="C92">
        <f t="shared" si="9"/>
        <v>-0.14037477001532644</v>
      </c>
      <c r="D92">
        <f t="shared" si="10"/>
        <v>6.3407661837800138</v>
      </c>
      <c r="E92">
        <f t="shared" si="11"/>
        <v>-0.14037477001532644</v>
      </c>
      <c r="F92">
        <f t="shared" si="7"/>
        <v>-10.529043541360757</v>
      </c>
    </row>
    <row r="93" spans="1:6" x14ac:dyDescent="0.15">
      <c r="A93">
        <f t="shared" si="8"/>
        <v>6.4000000000000039</v>
      </c>
      <c r="B93">
        <f t="shared" si="6"/>
        <v>-4.1502311809419323E-3</v>
      </c>
      <c r="C93">
        <f t="shared" si="9"/>
        <v>-0.13028406343500165</v>
      </c>
      <c r="D93">
        <f t="shared" si="10"/>
        <v>6.4207661837800138</v>
      </c>
      <c r="E93">
        <f t="shared" si="11"/>
        <v>-0.13028406343500165</v>
      </c>
      <c r="F93">
        <f t="shared" si="7"/>
        <v>-9.7721732794487686</v>
      </c>
    </row>
    <row r="94" spans="1:6" x14ac:dyDescent="0.15">
      <c r="A94">
        <f t="shared" si="8"/>
        <v>6.480000000000004</v>
      </c>
      <c r="B94">
        <f t="shared" si="6"/>
        <v>0.17664782674055524</v>
      </c>
      <c r="C94">
        <f t="shared" si="9"/>
        <v>-0.10754836786644188</v>
      </c>
      <c r="D94">
        <f t="shared" si="10"/>
        <v>6.5007661837800139</v>
      </c>
      <c r="E94">
        <f t="shared" si="11"/>
        <v>-0.10754836786644188</v>
      </c>
      <c r="F94">
        <f t="shared" si="7"/>
        <v>-8.0668445472388992</v>
      </c>
    </row>
    <row r="95" spans="1:6" x14ac:dyDescent="0.15">
      <c r="A95">
        <f t="shared" si="8"/>
        <v>6.5600000000000041</v>
      </c>
      <c r="B95">
        <f t="shared" si="6"/>
        <v>0.79014065351083596</v>
      </c>
      <c r="C95">
        <f t="shared" si="9"/>
        <v>-4.1052884801458328E-2</v>
      </c>
      <c r="D95">
        <f t="shared" si="10"/>
        <v>6.580766183780014</v>
      </c>
      <c r="E95">
        <f t="shared" si="11"/>
        <v>-4.1052884801458328E-2</v>
      </c>
      <c r="F95">
        <f t="shared" si="7"/>
        <v>-3.0792400338453141</v>
      </c>
    </row>
    <row r="96" spans="1:6" x14ac:dyDescent="0.15">
      <c r="A96">
        <f t="shared" si="8"/>
        <v>6.6400000000000041</v>
      </c>
      <c r="B96">
        <f t="shared" si="6"/>
        <v>1.447900228748485</v>
      </c>
      <c r="C96">
        <f t="shared" si="9"/>
        <v>6.923993842446341E-2</v>
      </c>
      <c r="D96">
        <f t="shared" si="10"/>
        <v>6.6607661837800141</v>
      </c>
      <c r="E96">
        <f t="shared" si="11"/>
        <v>6.923993842446341E-2</v>
      </c>
      <c r="F96">
        <f t="shared" si="7"/>
        <v>5.1934569609105381</v>
      </c>
    </row>
    <row r="97" spans="1:6" x14ac:dyDescent="0.15">
      <c r="A97">
        <f t="shared" si="8"/>
        <v>6.7200000000000042</v>
      </c>
      <c r="B97">
        <f t="shared" si="6"/>
        <v>1.6739958188050126</v>
      </c>
      <c r="C97">
        <f t="shared" si="9"/>
        <v>0.18811074437857817</v>
      </c>
      <c r="D97">
        <f t="shared" si="10"/>
        <v>6.7407661837800141</v>
      </c>
      <c r="E97">
        <f t="shared" si="11"/>
        <v>0.18811074437857817</v>
      </c>
      <c r="F97">
        <f t="shared" si="7"/>
        <v>14.10955984429099</v>
      </c>
    </row>
    <row r="98" spans="1:6" x14ac:dyDescent="0.15">
      <c r="A98">
        <f t="shared" si="8"/>
        <v>6.8000000000000043</v>
      </c>
      <c r="B98">
        <f t="shared" si="6"/>
        <v>1.2746594015254722</v>
      </c>
      <c r="C98">
        <f t="shared" si="9"/>
        <v>0.2685958300931629</v>
      </c>
      <c r="D98">
        <f t="shared" si="10"/>
        <v>6.8207661837800142</v>
      </c>
      <c r="E98">
        <f t="shared" si="11"/>
        <v>0.2685958300931629</v>
      </c>
      <c r="F98">
        <f t="shared" si="7"/>
        <v>20.146477816277628</v>
      </c>
    </row>
    <row r="99" spans="1:6" x14ac:dyDescent="0.15">
      <c r="A99">
        <f t="shared" si="8"/>
        <v>6.8800000000000043</v>
      </c>
      <c r="B99">
        <f t="shared" si="6"/>
        <v>0.4913914071886476</v>
      </c>
      <c r="C99">
        <f t="shared" si="9"/>
        <v>0.28509920617430989</v>
      </c>
      <c r="D99">
        <f t="shared" si="10"/>
        <v>6.9007661837800143</v>
      </c>
      <c r="E99">
        <f t="shared" si="11"/>
        <v>0.28509920617430989</v>
      </c>
      <c r="F99">
        <f t="shared" si="7"/>
        <v>21.384341039981404</v>
      </c>
    </row>
    <row r="100" spans="1:6" x14ac:dyDescent="0.15">
      <c r="A100">
        <f t="shared" si="8"/>
        <v>6.9600000000000044</v>
      </c>
      <c r="B100">
        <f t="shared" si="6"/>
        <v>-0.18252631721600826</v>
      </c>
      <c r="C100">
        <f t="shared" si="9"/>
        <v>0.2504602785157678</v>
      </c>
      <c r="D100">
        <f t="shared" si="10"/>
        <v>6.9807661837800143</v>
      </c>
      <c r="E100">
        <f t="shared" si="11"/>
        <v>0.2504602785157678</v>
      </c>
      <c r="F100">
        <f t="shared" si="7"/>
        <v>18.786190549668831</v>
      </c>
    </row>
    <row r="101" spans="1:6" x14ac:dyDescent="0.15">
      <c r="A101">
        <f t="shared" si="8"/>
        <v>7.0400000000000045</v>
      </c>
      <c r="B101">
        <f t="shared" si="6"/>
        <v>-0.3788378426785925</v>
      </c>
      <c r="C101">
        <f t="shared" si="9"/>
        <v>0.20384560287174108</v>
      </c>
      <c r="D101">
        <f t="shared" si="10"/>
        <v>7.0607661837800144</v>
      </c>
      <c r="E101">
        <f t="shared" si="11"/>
        <v>0.20384560287174108</v>
      </c>
      <c r="F101">
        <f t="shared" si="7"/>
        <v>15.289779125673062</v>
      </c>
    </row>
    <row r="102" spans="1:6" x14ac:dyDescent="0.15">
      <c r="A102">
        <f t="shared" si="8"/>
        <v>7.1200000000000045</v>
      </c>
      <c r="B102">
        <f t="shared" si="6"/>
        <v>-0.1300516579834623</v>
      </c>
      <c r="C102">
        <f t="shared" si="9"/>
        <v>0.17911247243802231</v>
      </c>
      <c r="D102">
        <f t="shared" si="10"/>
        <v>7.1407661837800145</v>
      </c>
      <c r="E102">
        <f t="shared" si="11"/>
        <v>0.17911247243802231</v>
      </c>
      <c r="F102">
        <f t="shared" si="7"/>
        <v>13.434629462935614</v>
      </c>
    </row>
    <row r="103" spans="1:6" x14ac:dyDescent="0.15">
      <c r="A103">
        <f t="shared" si="8"/>
        <v>7.2000000000000046</v>
      </c>
      <c r="B103">
        <f t="shared" si="6"/>
        <v>0.17086200575111943</v>
      </c>
      <c r="C103">
        <f t="shared" si="9"/>
        <v>0.17850132675751096</v>
      </c>
      <c r="D103">
        <f t="shared" si="10"/>
        <v>7.2207661837800146</v>
      </c>
      <c r="E103">
        <f t="shared" si="11"/>
        <v>0.17850132675751096</v>
      </c>
      <c r="F103">
        <f t="shared" si="7"/>
        <v>13.38878946277379</v>
      </c>
    </row>
    <row r="104" spans="1:6" x14ac:dyDescent="0.15">
      <c r="A104">
        <f t="shared" si="8"/>
        <v>7.2800000000000047</v>
      </c>
      <c r="B104">
        <f t="shared" si="6"/>
        <v>9.4063990865906777E-2</v>
      </c>
      <c r="C104">
        <f t="shared" si="9"/>
        <v>0.17224670928405877</v>
      </c>
      <c r="D104">
        <f t="shared" si="10"/>
        <v>7.3007661837800146</v>
      </c>
      <c r="E104">
        <f t="shared" si="11"/>
        <v>0.17224670928405877</v>
      </c>
      <c r="F104">
        <f t="shared" si="7"/>
        <v>12.919651456668108</v>
      </c>
    </row>
    <row r="105" spans="1:6" x14ac:dyDescent="0.15">
      <c r="A105">
        <f t="shared" si="8"/>
        <v>7.3600000000000048</v>
      </c>
      <c r="B105">
        <f t="shared" si="6"/>
        <v>-0.4749972795926114</v>
      </c>
      <c r="C105">
        <f t="shared" si="9"/>
        <v>0.12430271010800914</v>
      </c>
      <c r="D105">
        <f t="shared" si="10"/>
        <v>7.3807661837800147</v>
      </c>
      <c r="E105">
        <f t="shared" si="11"/>
        <v>0.12430271010800914</v>
      </c>
      <c r="F105">
        <f t="shared" si="7"/>
        <v>9.3235319060075792</v>
      </c>
    </row>
    <row r="106" spans="1:6" x14ac:dyDescent="0.15">
      <c r="A106">
        <f t="shared" si="8"/>
        <v>7.4400000000000048</v>
      </c>
      <c r="B106">
        <f t="shared" si="6"/>
        <v>-1.2319407726278617</v>
      </c>
      <c r="C106">
        <f t="shared" si="9"/>
        <v>2.3840229905352034E-2</v>
      </c>
      <c r="D106">
        <f t="shared" si="10"/>
        <v>7.4607661837800148</v>
      </c>
      <c r="E106">
        <f t="shared" si="11"/>
        <v>2.3840229905352034E-2</v>
      </c>
      <c r="F106">
        <f t="shared" si="7"/>
        <v>1.788176170704294</v>
      </c>
    </row>
    <row r="107" spans="1:6" x14ac:dyDescent="0.15">
      <c r="A107">
        <f t="shared" si="8"/>
        <v>7.5200000000000049</v>
      </c>
      <c r="B107">
        <f t="shared" si="6"/>
        <v>-1.6806127995968909</v>
      </c>
      <c r="C107">
        <f t="shared" si="9"/>
        <v>-0.10241555005777707</v>
      </c>
      <c r="D107">
        <f t="shared" si="10"/>
        <v>7.5407661837800148</v>
      </c>
      <c r="E107">
        <f t="shared" si="11"/>
        <v>-0.10241555005777707</v>
      </c>
      <c r="F107">
        <f t="shared" si="7"/>
        <v>-7.6818489943243469</v>
      </c>
    </row>
    <row r="108" spans="1:6" x14ac:dyDescent="0.15">
      <c r="A108">
        <f t="shared" si="8"/>
        <v>7.600000000000005</v>
      </c>
      <c r="B108">
        <f t="shared" si="6"/>
        <v>-1.514015196598399</v>
      </c>
      <c r="C108">
        <f t="shared" si="9"/>
        <v>-0.20697848683856387</v>
      </c>
      <c r="D108">
        <f t="shared" si="10"/>
        <v>7.6207661837800149</v>
      </c>
      <c r="E108">
        <f t="shared" si="11"/>
        <v>-0.20697848683856387</v>
      </c>
      <c r="F108">
        <f t="shared" si="7"/>
        <v>-15.524766308149704</v>
      </c>
    </row>
    <row r="109" spans="1:6" x14ac:dyDescent="0.15">
      <c r="A109">
        <f t="shared" si="8"/>
        <v>7.680000000000005</v>
      </c>
      <c r="B109">
        <f t="shared" si="6"/>
        <v>-0.85123567965493696</v>
      </c>
      <c r="C109">
        <f t="shared" si="9"/>
        <v>-0.25470124186199894</v>
      </c>
      <c r="D109">
        <f t="shared" si="10"/>
        <v>7.700766183780015</v>
      </c>
      <c r="E109">
        <f t="shared" si="11"/>
        <v>-0.25470124186199894</v>
      </c>
      <c r="F109">
        <f t="shared" si="7"/>
        <v>-19.104291072468673</v>
      </c>
    </row>
    <row r="110" spans="1:6" x14ac:dyDescent="0.15">
      <c r="A110">
        <f t="shared" si="8"/>
        <v>7.7600000000000051</v>
      </c>
      <c r="B110">
        <f t="shared" si="6"/>
        <v>-0.14507548454028951</v>
      </c>
      <c r="C110">
        <f t="shared" si="9"/>
        <v>-0.24658081539372415</v>
      </c>
      <c r="D110">
        <f t="shared" si="10"/>
        <v>7.7807661837800151</v>
      </c>
      <c r="E110">
        <f t="shared" si="11"/>
        <v>-0.24658081539372415</v>
      </c>
      <c r="F110">
        <f t="shared" si="7"/>
        <v>-18.495204953577446</v>
      </c>
    </row>
    <row r="111" spans="1:6" x14ac:dyDescent="0.15">
      <c r="A111">
        <f t="shared" si="8"/>
        <v>7.8400000000000052</v>
      </c>
      <c r="B111">
        <f t="shared" si="6"/>
        <v>0.16734307116382618</v>
      </c>
      <c r="C111">
        <f t="shared" si="9"/>
        <v>-0.21591978675983153</v>
      </c>
      <c r="D111">
        <f t="shared" si="10"/>
        <v>7.8607661837800151</v>
      </c>
      <c r="E111">
        <f t="shared" si="11"/>
        <v>-0.21591978675983153</v>
      </c>
      <c r="F111">
        <f t="shared" si="7"/>
        <v>-16.195423408261881</v>
      </c>
    </row>
    <row r="112" spans="1:6" x14ac:dyDescent="0.15">
      <c r="A112">
        <f t="shared" si="8"/>
        <v>7.9200000000000053</v>
      </c>
      <c r="B112">
        <f t="shared" si="6"/>
        <v>-2.2680280449247914E-3</v>
      </c>
      <c r="C112">
        <f t="shared" si="9"/>
        <v>-0.20009373055872731</v>
      </c>
      <c r="D112">
        <f t="shared" si="10"/>
        <v>7.9407661837800152</v>
      </c>
      <c r="E112">
        <f t="shared" si="11"/>
        <v>-0.20009373055872731</v>
      </c>
      <c r="F112">
        <f t="shared" si="7"/>
        <v>-15.00836369082651</v>
      </c>
    </row>
    <row r="113" spans="1:6" x14ac:dyDescent="0.15">
      <c r="A113">
        <f t="shared" si="8"/>
        <v>8.0000000000000053</v>
      </c>
      <c r="B113">
        <f t="shared" si="6"/>
        <v>-0.33666773917544479</v>
      </c>
      <c r="C113">
        <f t="shared" si="9"/>
        <v>-0.21021032378959525</v>
      </c>
      <c r="D113">
        <f t="shared" si="10"/>
        <v>8.0207661837800153</v>
      </c>
      <c r="E113">
        <f t="shared" si="11"/>
        <v>-0.21021032378959525</v>
      </c>
      <c r="F113">
        <f t="shared" si="7"/>
        <v>-15.767175624099236</v>
      </c>
    </row>
    <row r="114" spans="1:6" x14ac:dyDescent="0.15">
      <c r="A114">
        <f t="shared" si="8"/>
        <v>8.0800000000000054</v>
      </c>
      <c r="B114">
        <f t="shared" si="6"/>
        <v>-0.37626804821573767</v>
      </c>
      <c r="C114">
        <f t="shared" si="9"/>
        <v>-0.22251089596930951</v>
      </c>
      <c r="D114">
        <f t="shared" si="10"/>
        <v>8.1007661837800153</v>
      </c>
      <c r="E114">
        <f t="shared" si="11"/>
        <v>-0.22251089596930951</v>
      </c>
      <c r="F114">
        <f t="shared" si="7"/>
        <v>-16.689800537748045</v>
      </c>
    </row>
    <row r="115" spans="1:6" x14ac:dyDescent="0.15">
      <c r="A115">
        <f t="shared" si="8"/>
        <v>8.1600000000000055</v>
      </c>
      <c r="B115">
        <f t="shared" si="6"/>
        <v>0.10512697436133084</v>
      </c>
      <c r="C115">
        <f t="shared" si="9"/>
        <v>-0.19824142409296575</v>
      </c>
      <c r="D115">
        <f t="shared" si="10"/>
        <v>8.1807661837800154</v>
      </c>
      <c r="E115">
        <f t="shared" si="11"/>
        <v>-0.19824142409296575</v>
      </c>
      <c r="F115">
        <f t="shared" si="7"/>
        <v>-14.869428357733405</v>
      </c>
    </row>
    <row r="116" spans="1:6" x14ac:dyDescent="0.15">
      <c r="A116">
        <f t="shared" si="8"/>
        <v>8.2400000000000055</v>
      </c>
      <c r="B116">
        <f t="shared" si="6"/>
        <v>0.90759479987080038</v>
      </c>
      <c r="C116">
        <f t="shared" si="9"/>
        <v>-0.11632762972527935</v>
      </c>
      <c r="D116">
        <f t="shared" si="10"/>
        <v>8.2607661837800155</v>
      </c>
      <c r="E116">
        <f t="shared" si="11"/>
        <v>-0.11632762972527935</v>
      </c>
      <c r="F116">
        <f t="shared" si="7"/>
        <v>-8.7253477124630709</v>
      </c>
    </row>
    <row r="117" spans="1:6" x14ac:dyDescent="0.15">
      <c r="A117">
        <f t="shared" si="8"/>
        <v>8.3200000000000056</v>
      </c>
      <c r="B117">
        <f t="shared" si="6"/>
        <v>1.5475813319321399</v>
      </c>
      <c r="C117">
        <f t="shared" si="9"/>
        <v>6.9248859530480072E-3</v>
      </c>
      <c r="D117">
        <f t="shared" si="10"/>
        <v>8.3407661837800156</v>
      </c>
      <c r="E117">
        <f t="shared" si="11"/>
        <v>6.9248859530480072E-3</v>
      </c>
      <c r="F117">
        <f t="shared" si="7"/>
        <v>0.51941261033331843</v>
      </c>
    </row>
    <row r="118" spans="1:6" x14ac:dyDescent="0.15">
      <c r="A118">
        <f t="shared" si="8"/>
        <v>8.4000000000000057</v>
      </c>
      <c r="B118">
        <f t="shared" si="6"/>
        <v>1.6251156004051652</v>
      </c>
      <c r="C118">
        <f t="shared" si="9"/>
        <v>0.12679086480135299</v>
      </c>
      <c r="D118">
        <f t="shared" si="10"/>
        <v>8.4207661837800156</v>
      </c>
      <c r="E118">
        <f t="shared" si="11"/>
        <v>0.12679086480135299</v>
      </c>
      <c r="F118">
        <f t="shared" si="7"/>
        <v>9.5101600949691587</v>
      </c>
    </row>
    <row r="119" spans="1:6" x14ac:dyDescent="0.15">
      <c r="A119">
        <f t="shared" si="8"/>
        <v>8.4800000000000058</v>
      </c>
      <c r="B119">
        <f t="shared" si="6"/>
        <v>1.1290341768061127</v>
      </c>
      <c r="C119">
        <f t="shared" si="9"/>
        <v>0.20103111013503888</v>
      </c>
      <c r="D119">
        <f t="shared" si="10"/>
        <v>8.5007661837800157</v>
      </c>
      <c r="E119">
        <f t="shared" si="11"/>
        <v>0.20103111013503888</v>
      </c>
      <c r="F119">
        <f t="shared" si="7"/>
        <v>15.078673407969337</v>
      </c>
    </row>
    <row r="120" spans="1:6" x14ac:dyDescent="0.15">
      <c r="A120">
        <f t="shared" si="8"/>
        <v>8.5600000000000058</v>
      </c>
      <c r="B120">
        <f t="shared" si="6"/>
        <v>0.44177682354042941</v>
      </c>
      <c r="C120">
        <f t="shared" si="9"/>
        <v>0.2188641259428456</v>
      </c>
      <c r="D120">
        <f t="shared" si="10"/>
        <v>8.5807661837800158</v>
      </c>
      <c r="E120">
        <f t="shared" si="11"/>
        <v>0.2188641259428456</v>
      </c>
      <c r="F120">
        <f t="shared" si="7"/>
        <v>16.416268475043506</v>
      </c>
    </row>
    <row r="121" spans="1:6" x14ac:dyDescent="0.15">
      <c r="A121">
        <f t="shared" si="8"/>
        <v>8.6400000000000059</v>
      </c>
      <c r="B121">
        <f t="shared" si="6"/>
        <v>4.0311503512975189E-2</v>
      </c>
      <c r="C121">
        <f t="shared" si="9"/>
        <v>0.20563800576285518</v>
      </c>
      <c r="D121">
        <f t="shared" si="10"/>
        <v>8.6607661837800158</v>
      </c>
      <c r="E121">
        <f t="shared" si="11"/>
        <v>0.20563800576285518</v>
      </c>
      <c r="F121">
        <f t="shared" si="7"/>
        <v>15.424221291328193</v>
      </c>
    </row>
    <row r="122" spans="1:6" x14ac:dyDescent="0.15">
      <c r="A122">
        <f t="shared" si="8"/>
        <v>8.720000000000006</v>
      </c>
      <c r="B122">
        <f t="shared" si="6"/>
        <v>0.12741444476098363</v>
      </c>
      <c r="C122">
        <f t="shared" si="9"/>
        <v>0.19984366791086469</v>
      </c>
      <c r="D122">
        <f t="shared" si="10"/>
        <v>8.7407661837800159</v>
      </c>
      <c r="E122">
        <f t="shared" si="11"/>
        <v>0.19984366791086469</v>
      </c>
      <c r="F122">
        <f t="shared" si="7"/>
        <v>14.989607325226581</v>
      </c>
    </row>
    <row r="123" spans="1:6" x14ac:dyDescent="0.15">
      <c r="A123">
        <f t="shared" si="8"/>
        <v>8.800000000000006</v>
      </c>
      <c r="B123">
        <f t="shared" si="6"/>
        <v>0.4817332554745834</v>
      </c>
      <c r="C123">
        <f t="shared" si="9"/>
        <v>0.22072437810076978</v>
      </c>
      <c r="D123">
        <f t="shared" si="10"/>
        <v>8.820766183780016</v>
      </c>
      <c r="E123">
        <f t="shared" si="11"/>
        <v>0.22072437810076978</v>
      </c>
      <c r="F123">
        <f t="shared" si="7"/>
        <v>16.555799788017733</v>
      </c>
    </row>
    <row r="124" spans="1:6" x14ac:dyDescent="0.15">
      <c r="A124">
        <f t="shared" si="8"/>
        <v>8.8800000000000061</v>
      </c>
      <c r="B124">
        <f t="shared" si="6"/>
        <v>0.64336951125776987</v>
      </c>
      <c r="C124">
        <f t="shared" si="9"/>
        <v>0.25203142500128828</v>
      </c>
      <c r="D124">
        <f t="shared" si="10"/>
        <v>8.900766183780016</v>
      </c>
      <c r="E124">
        <f t="shared" si="11"/>
        <v>0.25203142500128828</v>
      </c>
      <c r="F124">
        <f t="shared" si="7"/>
        <v>18.904037009927286</v>
      </c>
    </row>
    <row r="125" spans="1:6" x14ac:dyDescent="0.15">
      <c r="A125">
        <f t="shared" si="8"/>
        <v>8.9600000000000062</v>
      </c>
      <c r="B125">
        <f t="shared" si="6"/>
        <v>0.28864278894004841</v>
      </c>
      <c r="C125">
        <f t="shared" si="9"/>
        <v>0.25474337788564083</v>
      </c>
      <c r="D125">
        <f t="shared" si="10"/>
        <v>8.9807661837800161</v>
      </c>
      <c r="E125">
        <f t="shared" si="11"/>
        <v>0.25474337788564083</v>
      </c>
      <c r="F125">
        <f t="shared" si="7"/>
        <v>19.107451555136155</v>
      </c>
    </row>
    <row r="126" spans="1:6" x14ac:dyDescent="0.15">
      <c r="A126">
        <f t="shared" si="8"/>
        <v>9.0400000000000063</v>
      </c>
      <c r="B126">
        <f t="shared" si="6"/>
        <v>-0.50067273259218548</v>
      </c>
      <c r="C126">
        <f t="shared" si="9"/>
        <v>0.1987866289613574</v>
      </c>
      <c r="D126">
        <f t="shared" si="10"/>
        <v>9.0607661837800162</v>
      </c>
      <c r="E126">
        <f t="shared" si="11"/>
        <v>0.1987866289613574</v>
      </c>
      <c r="F126">
        <f t="shared" si="7"/>
        <v>14.910322357400373</v>
      </c>
    </row>
    <row r="127" spans="1:6" x14ac:dyDescent="0.15">
      <c r="A127">
        <f t="shared" si="8"/>
        <v>9.1200000000000063</v>
      </c>
      <c r="B127">
        <f t="shared" si="6"/>
        <v>-1.285781965725401</v>
      </c>
      <c r="C127">
        <f t="shared" si="9"/>
        <v>8.8818584910486387E-2</v>
      </c>
      <c r="D127">
        <f t="shared" si="10"/>
        <v>9.1407661837800163</v>
      </c>
      <c r="E127">
        <f t="shared" si="11"/>
        <v>8.8818584910486387E-2</v>
      </c>
      <c r="F127">
        <f t="shared" si="7"/>
        <v>6.6619859658716027</v>
      </c>
    </row>
    <row r="128" spans="1:6" x14ac:dyDescent="0.15">
      <c r="A128">
        <f t="shared" si="8"/>
        <v>9.2000000000000064</v>
      </c>
      <c r="B128">
        <f t="shared" si="6"/>
        <v>-1.6002791817524327</v>
      </c>
      <c r="C128">
        <f t="shared" si="9"/>
        <v>-3.6299768175655778E-2</v>
      </c>
      <c r="D128">
        <f t="shared" si="10"/>
        <v>9.2207661837800163</v>
      </c>
      <c r="E128">
        <f t="shared" si="11"/>
        <v>-3.6299768175655778E-2</v>
      </c>
      <c r="F128">
        <f t="shared" si="7"/>
        <v>-2.7227246008741566</v>
      </c>
    </row>
    <row r="129" spans="1:6" x14ac:dyDescent="0.15">
      <c r="A129">
        <f t="shared" si="8"/>
        <v>9.2800000000000065</v>
      </c>
      <c r="B129">
        <f t="shared" si="6"/>
        <v>-1.3036475287833658</v>
      </c>
      <c r="C129">
        <f t="shared" si="9"/>
        <v>-0.13017738007252319</v>
      </c>
      <c r="D129">
        <f t="shared" si="10"/>
        <v>9.3007661837800164</v>
      </c>
      <c r="E129">
        <f t="shared" si="11"/>
        <v>-0.13017738007252319</v>
      </c>
      <c r="F129">
        <f t="shared" si="7"/>
        <v>-9.7641713160720744</v>
      </c>
    </row>
    <row r="130" spans="1:6" x14ac:dyDescent="0.15">
      <c r="A130">
        <f t="shared" si="8"/>
        <v>9.3600000000000065</v>
      </c>
      <c r="B130">
        <f t="shared" si="6"/>
        <v>-0.68289531534422099</v>
      </c>
      <c r="C130">
        <f t="shared" si="9"/>
        <v>-0.1711194493519082</v>
      </c>
      <c r="D130">
        <f t="shared" si="10"/>
        <v>9.3807661837800165</v>
      </c>
      <c r="E130">
        <f t="shared" si="11"/>
        <v>-0.1711194493519082</v>
      </c>
      <c r="F130">
        <f t="shared" si="7"/>
        <v>-12.835099447024575</v>
      </c>
    </row>
    <row r="131" spans="1:6" x14ac:dyDescent="0.15">
      <c r="A131">
        <f t="shared" si="8"/>
        <v>9.4400000000000066</v>
      </c>
      <c r="B131">
        <f t="shared" si="6"/>
        <v>-0.22338917059213725</v>
      </c>
      <c r="C131">
        <f t="shared" si="9"/>
        <v>-0.17499128055488811</v>
      </c>
      <c r="D131">
        <f t="shared" si="10"/>
        <v>9.4607661837800165</v>
      </c>
      <c r="E131">
        <f t="shared" si="11"/>
        <v>-0.17499128055488811</v>
      </c>
      <c r="F131">
        <f t="shared" si="7"/>
        <v>-13.12551259830898</v>
      </c>
    </row>
    <row r="132" spans="1:6" x14ac:dyDescent="0.15">
      <c r="A132">
        <f t="shared" si="8"/>
        <v>9.5200000000000067</v>
      </c>
      <c r="B132">
        <f t="shared" si="6"/>
        <v>-0.22873670030850213</v>
      </c>
      <c r="C132">
        <f t="shared" si="9"/>
        <v>-0.17897242275885952</v>
      </c>
      <c r="D132">
        <f t="shared" si="10"/>
        <v>9.5407661837800166</v>
      </c>
      <c r="E132">
        <f t="shared" si="11"/>
        <v>-0.17897242275885952</v>
      </c>
      <c r="F132">
        <f t="shared" si="7"/>
        <v>-13.424124803375369</v>
      </c>
    </row>
    <row r="133" spans="1:6" x14ac:dyDescent="0.15">
      <c r="A133">
        <f t="shared" si="8"/>
        <v>9.6000000000000068</v>
      </c>
      <c r="B133">
        <f t="shared" si="6"/>
        <v>-0.58745805355210767</v>
      </c>
      <c r="C133">
        <f t="shared" si="9"/>
        <v>-0.20923061763243345</v>
      </c>
      <c r="D133">
        <f t="shared" si="10"/>
        <v>9.6207661837800167</v>
      </c>
      <c r="E133">
        <f t="shared" si="11"/>
        <v>-0.20923061763243345</v>
      </c>
      <c r="F133">
        <f t="shared" si="7"/>
        <v>-15.693691131227977</v>
      </c>
    </row>
    <row r="134" spans="1:6" x14ac:dyDescent="0.15">
      <c r="A134">
        <f t="shared" si="8"/>
        <v>9.6800000000000068</v>
      </c>
      <c r="B134">
        <f t="shared" si="6"/>
        <v>-0.86885454791252914</v>
      </c>
      <c r="C134">
        <f t="shared" si="9"/>
        <v>-0.2580916495050331</v>
      </c>
      <c r="D134">
        <f t="shared" si="10"/>
        <v>9.7007661837800168</v>
      </c>
      <c r="E134">
        <f t="shared" si="11"/>
        <v>-0.2580916495050331</v>
      </c>
      <c r="F134">
        <f t="shared" si="7"/>
        <v>-19.358594247409378</v>
      </c>
    </row>
    <row r="135" spans="1:6" x14ac:dyDescent="0.15">
      <c r="A135">
        <f t="shared" si="8"/>
        <v>9.7600000000000069</v>
      </c>
      <c r="B135">
        <f t="shared" si="6"/>
        <v>-0.67229988195353585</v>
      </c>
      <c r="C135">
        <f t="shared" si="9"/>
        <v>-0.28877374079751478</v>
      </c>
      <c r="D135">
        <f t="shared" si="10"/>
        <v>9.7807661837800168</v>
      </c>
      <c r="E135">
        <f t="shared" si="11"/>
        <v>-0.28877374079751478</v>
      </c>
      <c r="F135">
        <f t="shared" si="7"/>
        <v>-21.659955632530604</v>
      </c>
    </row>
    <row r="136" spans="1:6" x14ac:dyDescent="0.15">
      <c r="A136">
        <f t="shared" si="8"/>
        <v>9.840000000000007</v>
      </c>
      <c r="B136">
        <f t="shared" si="6"/>
        <v>4.4594977198167268E-2</v>
      </c>
      <c r="C136">
        <f t="shared" si="9"/>
        <v>-0.26407976168672348</v>
      </c>
      <c r="D136">
        <f t="shared" si="10"/>
        <v>9.8607661837800169</v>
      </c>
      <c r="E136">
        <f t="shared" si="11"/>
        <v>-0.26407976168672348</v>
      </c>
      <c r="F136">
        <f t="shared" si="7"/>
        <v>-19.807742580009936</v>
      </c>
    </row>
    <row r="137" spans="1:6" x14ac:dyDescent="0.15">
      <c r="A137">
        <f t="shared" si="8"/>
        <v>9.920000000000007</v>
      </c>
      <c r="B137">
        <f t="shared" si="6"/>
        <v>0.91713746446416633</v>
      </c>
      <c r="C137">
        <f t="shared" si="9"/>
        <v>-0.17658218937925013</v>
      </c>
      <c r="D137">
        <f t="shared" si="10"/>
        <v>9.940766183780017</v>
      </c>
      <c r="E137">
        <f t="shared" si="11"/>
        <v>-0.17658218937925013</v>
      </c>
      <c r="F137">
        <f t="shared" si="7"/>
        <v>-13.244841365723623</v>
      </c>
    </row>
    <row r="138" spans="1:6" x14ac:dyDescent="0.15">
      <c r="A138">
        <f t="shared" si="8"/>
        <v>10.000000000000007</v>
      </c>
      <c r="B138">
        <f t="shared" si="6"/>
        <v>1.4435352423870582</v>
      </c>
      <c r="C138">
        <f t="shared" si="9"/>
        <v>-5.6573490729893955E-2</v>
      </c>
      <c r="D138">
        <f t="shared" si="10"/>
        <v>10.020766183780017</v>
      </c>
      <c r="E138">
        <f t="shared" si="11"/>
        <v>-5.6573490729893955E-2</v>
      </c>
      <c r="F138">
        <f t="shared" si="7"/>
        <v>-4.2433889445858863</v>
      </c>
    </row>
    <row r="139" spans="1:6" x14ac:dyDescent="0.15">
      <c r="A139">
        <f t="shared" si="8"/>
        <v>10.080000000000007</v>
      </c>
      <c r="B139">
        <f t="shared" si="6"/>
        <v>1.3634772591446827</v>
      </c>
      <c r="C139">
        <f t="shared" si="9"/>
        <v>4.8615453705259874E-2</v>
      </c>
      <c r="D139">
        <f t="shared" si="10"/>
        <v>10.100766183780017</v>
      </c>
      <c r="E139">
        <f t="shared" si="11"/>
        <v>4.8615453705259874E-2</v>
      </c>
      <c r="F139">
        <f t="shared" si="7"/>
        <v>3.6464831165158933</v>
      </c>
    </row>
    <row r="140" spans="1:6" x14ac:dyDescent="0.15">
      <c r="A140">
        <f t="shared" si="8"/>
        <v>10.160000000000007</v>
      </c>
      <c r="B140">
        <f t="shared" si="6"/>
        <v>0.84992528780353693</v>
      </c>
      <c r="C140">
        <f t="shared" si="9"/>
        <v>0.10797173771253965</v>
      </c>
      <c r="D140">
        <f t="shared" si="10"/>
        <v>10.180766183780017</v>
      </c>
      <c r="E140">
        <f t="shared" si="11"/>
        <v>0.10797173771253965</v>
      </c>
      <c r="F140">
        <f t="shared" si="7"/>
        <v>8.0986001080364414</v>
      </c>
    </row>
    <row r="141" spans="1:6" x14ac:dyDescent="0.15">
      <c r="A141">
        <f t="shared" si="8"/>
        <v>10.240000000000007</v>
      </c>
      <c r="B141">
        <f t="shared" ref="B141:B204" si="12">Vmax*SIN(w*A141)+Vb*SIN(wb*A141)</f>
        <v>0.36485076806203542</v>
      </c>
      <c r="C141">
        <f t="shared" si="9"/>
        <v>0.12699981403472452</v>
      </c>
      <c r="D141">
        <f t="shared" si="10"/>
        <v>10.260766183780017</v>
      </c>
      <c r="E141">
        <f t="shared" si="11"/>
        <v>0.12699981403472452</v>
      </c>
      <c r="F141">
        <f t="shared" ref="F141:F204" si="13">E141*A0</f>
        <v>9.5258326804050064</v>
      </c>
    </row>
    <row r="142" spans="1:6" x14ac:dyDescent="0.15">
      <c r="A142">
        <f t="shared" ref="A142:A205" si="14">A141+Te</f>
        <v>10.320000000000007</v>
      </c>
      <c r="B142">
        <f t="shared" si="12"/>
        <v>0.29261752442150779</v>
      </c>
      <c r="C142">
        <f t="shared" ref="C142:C205" si="15">C141/(1+TeTau)+B142/(1+1/TeTau)</f>
        <v>0.13926779258189365</v>
      </c>
      <c r="D142">
        <f t="shared" ref="D142:D205" si="16">A142+deltat</f>
        <v>10.340766183780017</v>
      </c>
      <c r="E142">
        <f t="shared" ref="E142:E205" si="17">E141/(1+TeTau)+B142/(1+1/TeTau)</f>
        <v>0.13926779258189365</v>
      </c>
      <c r="F142">
        <f t="shared" si="13"/>
        <v>10.446012854331705</v>
      </c>
    </row>
    <row r="143" spans="1:6" x14ac:dyDescent="0.15">
      <c r="A143">
        <f t="shared" si="14"/>
        <v>10.400000000000007</v>
      </c>
      <c r="B143">
        <f t="shared" si="12"/>
        <v>0.63855959533700957</v>
      </c>
      <c r="C143">
        <f t="shared" si="15"/>
        <v>0.17625237056375406</v>
      </c>
      <c r="D143">
        <f t="shared" si="16"/>
        <v>10.420766183780017</v>
      </c>
      <c r="E143">
        <f t="shared" si="17"/>
        <v>0.17625237056375406</v>
      </c>
      <c r="F143">
        <f t="shared" si="13"/>
        <v>13.22010275586703</v>
      </c>
    </row>
    <row r="144" spans="1:6" x14ac:dyDescent="0.15">
      <c r="A144">
        <f t="shared" si="14"/>
        <v>10.480000000000008</v>
      </c>
      <c r="B144">
        <f t="shared" si="12"/>
        <v>1.0288853275859462</v>
      </c>
      <c r="C144">
        <f t="shared" si="15"/>
        <v>0.23941036738021274</v>
      </c>
      <c r="D144">
        <f t="shared" si="16"/>
        <v>10.500766183780017</v>
      </c>
      <c r="E144">
        <f t="shared" si="17"/>
        <v>0.23941036738021274</v>
      </c>
      <c r="F144">
        <f t="shared" si="13"/>
        <v>17.957373551701721</v>
      </c>
    </row>
    <row r="145" spans="1:6" x14ac:dyDescent="0.15">
      <c r="A145">
        <f t="shared" si="14"/>
        <v>10.560000000000008</v>
      </c>
      <c r="B145">
        <f t="shared" si="12"/>
        <v>1.0116576701695195</v>
      </c>
      <c r="C145">
        <f t="shared" si="15"/>
        <v>0.29661387129053174</v>
      </c>
      <c r="D145">
        <f t="shared" si="16"/>
        <v>10.580766183780018</v>
      </c>
      <c r="E145">
        <f t="shared" si="17"/>
        <v>0.29661387129053174</v>
      </c>
      <c r="F145">
        <f t="shared" si="13"/>
        <v>22.248017684720704</v>
      </c>
    </row>
    <row r="146" spans="1:6" x14ac:dyDescent="0.15">
      <c r="A146">
        <f t="shared" si="14"/>
        <v>10.640000000000008</v>
      </c>
      <c r="B146">
        <f t="shared" si="12"/>
        <v>0.42244116224729955</v>
      </c>
      <c r="C146">
        <f t="shared" si="15"/>
        <v>0.30593441136140337</v>
      </c>
      <c r="D146">
        <f t="shared" si="16"/>
        <v>10.660766183780018</v>
      </c>
      <c r="E146">
        <f t="shared" si="17"/>
        <v>0.30593441136140337</v>
      </c>
      <c r="F146">
        <f t="shared" si="13"/>
        <v>22.947120324208484</v>
      </c>
    </row>
    <row r="147" spans="1:6" x14ac:dyDescent="0.15">
      <c r="A147">
        <f t="shared" si="14"/>
        <v>10.720000000000008</v>
      </c>
      <c r="B147">
        <f t="shared" si="12"/>
        <v>-0.47272241368265261</v>
      </c>
      <c r="C147">
        <f t="shared" si="15"/>
        <v>0.24825612802480659</v>
      </c>
      <c r="D147">
        <f t="shared" si="16"/>
        <v>10.740766183780018</v>
      </c>
      <c r="E147">
        <f t="shared" si="17"/>
        <v>0.24825612802480659</v>
      </c>
      <c r="F147">
        <f t="shared" si="13"/>
        <v>18.62086456916316</v>
      </c>
    </row>
    <row r="148" spans="1:6" x14ac:dyDescent="0.15">
      <c r="A148">
        <f t="shared" si="14"/>
        <v>10.800000000000008</v>
      </c>
      <c r="B148">
        <f t="shared" si="12"/>
        <v>-1.1701312425084129</v>
      </c>
      <c r="C148">
        <f t="shared" si="15"/>
        <v>0.14319039687419771</v>
      </c>
      <c r="D148">
        <f t="shared" si="16"/>
        <v>10.820766183780018</v>
      </c>
      <c r="E148">
        <f t="shared" si="17"/>
        <v>0.14319039687419771</v>
      </c>
      <c r="F148">
        <f t="shared" si="13"/>
        <v>10.740234325787643</v>
      </c>
    </row>
    <row r="149" spans="1:6" x14ac:dyDescent="0.15">
      <c r="A149">
        <f t="shared" si="14"/>
        <v>10.880000000000008</v>
      </c>
      <c r="B149">
        <f t="shared" si="12"/>
        <v>-1.3072408427298741</v>
      </c>
      <c r="C149">
        <f t="shared" si="15"/>
        <v>3.5751045792414615E-2</v>
      </c>
      <c r="D149">
        <f t="shared" si="16"/>
        <v>10.900766183780018</v>
      </c>
      <c r="E149">
        <f t="shared" si="17"/>
        <v>3.5751045792414615E-2</v>
      </c>
      <c r="F149">
        <f t="shared" si="13"/>
        <v>2.6815667641444176</v>
      </c>
    </row>
    <row r="150" spans="1:6" x14ac:dyDescent="0.15">
      <c r="A150">
        <f t="shared" si="14"/>
        <v>10.960000000000008</v>
      </c>
      <c r="B150">
        <f t="shared" si="12"/>
        <v>-0.93200805891962213</v>
      </c>
      <c r="C150">
        <f t="shared" si="15"/>
        <v>-3.5934813815884405E-2</v>
      </c>
      <c r="D150">
        <f t="shared" si="16"/>
        <v>10.980766183780018</v>
      </c>
      <c r="E150">
        <f t="shared" si="17"/>
        <v>-3.5934813815884405E-2</v>
      </c>
      <c r="F150">
        <f t="shared" si="13"/>
        <v>-2.6953505909703637</v>
      </c>
    </row>
    <row r="151" spans="1:6" x14ac:dyDescent="0.15">
      <c r="A151">
        <f t="shared" si="14"/>
        <v>11.040000000000008</v>
      </c>
      <c r="B151">
        <f t="shared" si="12"/>
        <v>-0.45295114630703071</v>
      </c>
      <c r="C151">
        <f t="shared" si="15"/>
        <v>-6.6824912518932272E-2</v>
      </c>
      <c r="D151">
        <f t="shared" si="16"/>
        <v>11.060766183780018</v>
      </c>
      <c r="E151">
        <f t="shared" si="17"/>
        <v>-6.6824912518932272E-2</v>
      </c>
      <c r="F151">
        <f t="shared" si="13"/>
        <v>-5.0123139185384984</v>
      </c>
    </row>
    <row r="152" spans="1:6" x14ac:dyDescent="0.15">
      <c r="A152">
        <f t="shared" si="14"/>
        <v>11.120000000000008</v>
      </c>
      <c r="B152">
        <f t="shared" si="12"/>
        <v>-0.31002957279970755</v>
      </c>
      <c r="C152">
        <f t="shared" si="15"/>
        <v>-8.4840072539730443E-2</v>
      </c>
      <c r="D152">
        <f t="shared" si="16"/>
        <v>11.140766183780018</v>
      </c>
      <c r="E152">
        <f t="shared" si="17"/>
        <v>-8.4840072539730443E-2</v>
      </c>
      <c r="F152">
        <f t="shared" si="13"/>
        <v>-6.3635710158278158</v>
      </c>
    </row>
    <row r="153" spans="1:6" x14ac:dyDescent="0.15">
      <c r="A153">
        <f t="shared" si="14"/>
        <v>11.200000000000008</v>
      </c>
      <c r="B153">
        <f t="shared" si="12"/>
        <v>-0.6248697289888383</v>
      </c>
      <c r="C153">
        <f t="shared" si="15"/>
        <v>-0.12484226931373843</v>
      </c>
      <c r="D153">
        <f t="shared" si="16"/>
        <v>11.220766183780018</v>
      </c>
      <c r="E153">
        <f t="shared" si="17"/>
        <v>-0.12484226931373843</v>
      </c>
      <c r="F153">
        <f t="shared" si="13"/>
        <v>-9.3640024433387925</v>
      </c>
    </row>
    <row r="154" spans="1:6" x14ac:dyDescent="0.15">
      <c r="A154">
        <f t="shared" si="14"/>
        <v>11.280000000000008</v>
      </c>
      <c r="B154">
        <f t="shared" si="12"/>
        <v>-1.1047244878263207</v>
      </c>
      <c r="C154">
        <f t="shared" si="15"/>
        <v>-0.1974261373517075</v>
      </c>
      <c r="D154">
        <f t="shared" si="16"/>
        <v>11.300766183780018</v>
      </c>
      <c r="E154">
        <f t="shared" si="17"/>
        <v>-0.1974261373517075</v>
      </c>
      <c r="F154">
        <f t="shared" si="13"/>
        <v>-14.808276417135639</v>
      </c>
    </row>
    <row r="155" spans="1:6" x14ac:dyDescent="0.15">
      <c r="A155">
        <f t="shared" si="14"/>
        <v>11.360000000000008</v>
      </c>
      <c r="B155">
        <f t="shared" si="12"/>
        <v>-1.2754562405325118</v>
      </c>
      <c r="C155">
        <f t="shared" si="15"/>
        <v>-0.27728021906880407</v>
      </c>
      <c r="D155">
        <f t="shared" si="16"/>
        <v>11.380766183780018</v>
      </c>
      <c r="E155">
        <f t="shared" si="17"/>
        <v>-0.27728021906880407</v>
      </c>
      <c r="F155">
        <f t="shared" si="13"/>
        <v>-20.797864882804298</v>
      </c>
    </row>
    <row r="156" spans="1:6" x14ac:dyDescent="0.15">
      <c r="A156">
        <f t="shared" si="14"/>
        <v>11.440000000000008</v>
      </c>
      <c r="B156">
        <f t="shared" si="12"/>
        <v>-0.86075566236101131</v>
      </c>
      <c r="C156">
        <f t="shared" si="15"/>
        <v>-0.32050062227563425</v>
      </c>
      <c r="D156">
        <f t="shared" si="16"/>
        <v>11.460766183780018</v>
      </c>
      <c r="E156">
        <f t="shared" si="17"/>
        <v>-0.32050062227563425</v>
      </c>
      <c r="F156">
        <f t="shared" si="13"/>
        <v>-24.039683246533031</v>
      </c>
    </row>
    <row r="157" spans="1:6" x14ac:dyDescent="0.15">
      <c r="A157">
        <f t="shared" si="14"/>
        <v>11.520000000000008</v>
      </c>
      <c r="B157">
        <f t="shared" si="12"/>
        <v>-9.93157013459052E-3</v>
      </c>
      <c r="C157">
        <f t="shared" si="15"/>
        <v>-0.29749550730222357</v>
      </c>
      <c r="D157">
        <f t="shared" si="16"/>
        <v>11.540766183780018</v>
      </c>
      <c r="E157">
        <f t="shared" si="17"/>
        <v>-0.29749550730222357</v>
      </c>
      <c r="F157">
        <f t="shared" si="13"/>
        <v>-22.314146262909798</v>
      </c>
    </row>
    <row r="158" spans="1:6" x14ac:dyDescent="0.15">
      <c r="A158">
        <f t="shared" si="14"/>
        <v>11.600000000000009</v>
      </c>
      <c r="B158">
        <f t="shared" si="12"/>
        <v>0.80506005611391118</v>
      </c>
      <c r="C158">
        <f t="shared" si="15"/>
        <v>-0.21582472482695431</v>
      </c>
      <c r="D158">
        <f t="shared" si="16"/>
        <v>11.620766183780018</v>
      </c>
      <c r="E158">
        <f t="shared" si="17"/>
        <v>-0.21582472482695431</v>
      </c>
      <c r="F158">
        <f t="shared" si="13"/>
        <v>-16.188293129578035</v>
      </c>
    </row>
    <row r="159" spans="1:6" x14ac:dyDescent="0.15">
      <c r="A159">
        <f t="shared" si="14"/>
        <v>11.680000000000009</v>
      </c>
      <c r="B159">
        <f t="shared" si="12"/>
        <v>1.1438048068191276</v>
      </c>
      <c r="C159">
        <f t="shared" si="15"/>
        <v>-0.1151114261865038</v>
      </c>
      <c r="D159">
        <f t="shared" si="16"/>
        <v>11.700766183780019</v>
      </c>
      <c r="E159">
        <f t="shared" si="17"/>
        <v>-0.1151114261865038</v>
      </c>
      <c r="F159">
        <f t="shared" si="13"/>
        <v>-8.6341243393916365</v>
      </c>
    </row>
    <row r="160" spans="1:6" x14ac:dyDescent="0.15">
      <c r="A160">
        <f t="shared" si="14"/>
        <v>11.760000000000009</v>
      </c>
      <c r="B160">
        <f t="shared" si="12"/>
        <v>0.92663540299468117</v>
      </c>
      <c r="C160">
        <f t="shared" si="15"/>
        <v>-3.794499439530491E-2</v>
      </c>
      <c r="D160">
        <f t="shared" si="16"/>
        <v>11.780766183780019</v>
      </c>
      <c r="E160">
        <f t="shared" si="17"/>
        <v>-3.794499439530491E-2</v>
      </c>
      <c r="F160">
        <f t="shared" si="13"/>
        <v>-2.8461275350352082</v>
      </c>
    </row>
    <row r="161" spans="1:6" x14ac:dyDescent="0.15">
      <c r="A161">
        <f t="shared" si="14"/>
        <v>11.840000000000009</v>
      </c>
      <c r="B161">
        <f t="shared" si="12"/>
        <v>0.4822444533675459</v>
      </c>
      <c r="C161">
        <f t="shared" si="15"/>
        <v>5.875572908321941E-4</v>
      </c>
      <c r="D161">
        <f t="shared" si="16"/>
        <v>11.860766183780019</v>
      </c>
      <c r="E161">
        <f t="shared" si="17"/>
        <v>5.875572908321941E-4</v>
      </c>
      <c r="F161">
        <f t="shared" si="13"/>
        <v>4.4070713686944527E-2</v>
      </c>
    </row>
    <row r="162" spans="1:6" x14ac:dyDescent="0.15">
      <c r="A162">
        <f t="shared" si="14"/>
        <v>11.920000000000009</v>
      </c>
      <c r="B162">
        <f t="shared" si="12"/>
        <v>0.27758765687067632</v>
      </c>
      <c r="C162">
        <f t="shared" si="15"/>
        <v>2.1106083185635463E-2</v>
      </c>
      <c r="D162">
        <f t="shared" si="16"/>
        <v>11.940766183780019</v>
      </c>
      <c r="E162">
        <f t="shared" si="17"/>
        <v>2.1106083185635463E-2</v>
      </c>
      <c r="F162">
        <f t="shared" si="13"/>
        <v>1.5830969398907988</v>
      </c>
    </row>
    <row r="163" spans="1:6" x14ac:dyDescent="0.15">
      <c r="A163">
        <f t="shared" si="14"/>
        <v>12.000000000000009</v>
      </c>
      <c r="B163">
        <f t="shared" si="12"/>
        <v>0.54264987880567483</v>
      </c>
      <c r="C163">
        <f t="shared" si="15"/>
        <v>5.9738956935268012E-2</v>
      </c>
      <c r="D163">
        <f t="shared" si="16"/>
        <v>12.020766183780019</v>
      </c>
      <c r="E163">
        <f t="shared" si="17"/>
        <v>5.9738956935268012E-2</v>
      </c>
      <c r="F163">
        <f t="shared" si="13"/>
        <v>4.4808200121591435</v>
      </c>
    </row>
    <row r="164" spans="1:6" x14ac:dyDescent="0.15">
      <c r="A164">
        <f t="shared" si="14"/>
        <v>12.080000000000009</v>
      </c>
      <c r="B164">
        <f t="shared" si="12"/>
        <v>1.0847481221000814</v>
      </c>
      <c r="C164">
        <f t="shared" si="15"/>
        <v>0.13566556176229122</v>
      </c>
      <c r="D164">
        <f t="shared" si="16"/>
        <v>12.100766183780019</v>
      </c>
      <c r="E164">
        <f t="shared" si="17"/>
        <v>0.13566556176229122</v>
      </c>
      <c r="F164">
        <f t="shared" si="13"/>
        <v>10.175821529056625</v>
      </c>
    </row>
    <row r="165" spans="1:6" x14ac:dyDescent="0.15">
      <c r="A165">
        <f t="shared" si="14"/>
        <v>12.160000000000009</v>
      </c>
      <c r="B165">
        <f t="shared" si="12"/>
        <v>1.4382695367884901</v>
      </c>
      <c r="C165">
        <f t="shared" si="15"/>
        <v>0.2321547450975652</v>
      </c>
      <c r="D165">
        <f t="shared" si="16"/>
        <v>12.180766183780019</v>
      </c>
      <c r="E165">
        <f t="shared" si="17"/>
        <v>0.2321547450975652</v>
      </c>
      <c r="F165">
        <f t="shared" si="13"/>
        <v>17.413153511837564</v>
      </c>
    </row>
    <row r="166" spans="1:6" x14ac:dyDescent="0.15">
      <c r="A166">
        <f t="shared" si="14"/>
        <v>12.240000000000009</v>
      </c>
      <c r="B166">
        <f t="shared" si="12"/>
        <v>1.2326498792957141</v>
      </c>
      <c r="C166">
        <f t="shared" si="15"/>
        <v>0.30626549577890955</v>
      </c>
      <c r="D166">
        <f t="shared" si="16"/>
        <v>12.260766183780019</v>
      </c>
      <c r="E166">
        <f t="shared" si="17"/>
        <v>0.30626549577890955</v>
      </c>
      <c r="F166">
        <f t="shared" si="13"/>
        <v>22.971953862652807</v>
      </c>
    </row>
    <row r="167" spans="1:6" x14ac:dyDescent="0.15">
      <c r="A167">
        <f t="shared" si="14"/>
        <v>12.320000000000009</v>
      </c>
      <c r="B167">
        <f t="shared" si="12"/>
        <v>0.49009576278359718</v>
      </c>
      <c r="C167">
        <f t="shared" si="15"/>
        <v>0.31988255259407161</v>
      </c>
      <c r="D167">
        <f t="shared" si="16"/>
        <v>12.340766183780019</v>
      </c>
      <c r="E167">
        <f t="shared" si="17"/>
        <v>0.31988255259407161</v>
      </c>
      <c r="F167">
        <f t="shared" si="13"/>
        <v>23.993323900134406</v>
      </c>
    </row>
    <row r="168" spans="1:6" x14ac:dyDescent="0.15">
      <c r="A168">
        <f t="shared" si="14"/>
        <v>12.400000000000009</v>
      </c>
      <c r="B168">
        <f t="shared" si="12"/>
        <v>-0.38074863685063115</v>
      </c>
      <c r="C168">
        <f t="shared" si="15"/>
        <v>0.26798394596853808</v>
      </c>
      <c r="D168">
        <f t="shared" si="16"/>
        <v>12.420766183780019</v>
      </c>
      <c r="E168">
        <f t="shared" si="17"/>
        <v>0.26798394596853808</v>
      </c>
      <c r="F168">
        <f t="shared" si="13"/>
        <v>20.100582427884554</v>
      </c>
    </row>
    <row r="169" spans="1:6" x14ac:dyDescent="0.15">
      <c r="A169">
        <f t="shared" si="14"/>
        <v>12.480000000000009</v>
      </c>
      <c r="B169">
        <f t="shared" si="12"/>
        <v>-0.89111068668815463</v>
      </c>
      <c r="C169">
        <f t="shared" si="15"/>
        <v>0.18212508429026453</v>
      </c>
      <c r="D169">
        <f t="shared" si="16"/>
        <v>12.500766183780019</v>
      </c>
      <c r="E169">
        <f t="shared" si="17"/>
        <v>0.18212508429026453</v>
      </c>
      <c r="F169">
        <f t="shared" si="13"/>
        <v>13.660595435040248</v>
      </c>
    </row>
    <row r="170" spans="1:6" x14ac:dyDescent="0.15">
      <c r="A170">
        <f t="shared" si="14"/>
        <v>12.560000000000009</v>
      </c>
      <c r="B170">
        <f t="shared" si="12"/>
        <v>-0.8395408678750913</v>
      </c>
      <c r="C170">
        <f t="shared" si="15"/>
        <v>0.10644612487060851</v>
      </c>
      <c r="D170">
        <f t="shared" si="16"/>
        <v>12.580766183780019</v>
      </c>
      <c r="E170">
        <f t="shared" si="17"/>
        <v>0.10644612487060851</v>
      </c>
      <c r="F170">
        <f t="shared" si="13"/>
        <v>7.9841689745913191</v>
      </c>
    </row>
    <row r="171" spans="1:6" x14ac:dyDescent="0.15">
      <c r="A171">
        <f t="shared" si="14"/>
        <v>12.640000000000009</v>
      </c>
      <c r="B171">
        <f t="shared" si="12"/>
        <v>-0.45390993651971201</v>
      </c>
      <c r="C171">
        <f t="shared" si="15"/>
        <v>6.49382684713255E-2</v>
      </c>
      <c r="D171">
        <f t="shared" si="16"/>
        <v>12.660766183780019</v>
      </c>
      <c r="E171">
        <f t="shared" si="17"/>
        <v>6.49382684713255E-2</v>
      </c>
      <c r="F171">
        <f t="shared" si="13"/>
        <v>4.8708030378999627</v>
      </c>
    </row>
    <row r="172" spans="1:6" x14ac:dyDescent="0.15">
      <c r="A172">
        <f t="shared" si="14"/>
        <v>12.72000000000001</v>
      </c>
      <c r="B172">
        <f t="shared" si="12"/>
        <v>-0.19798410871723726</v>
      </c>
      <c r="C172">
        <f t="shared" si="15"/>
        <v>4.5462536827728259E-2</v>
      </c>
      <c r="D172">
        <f t="shared" si="16"/>
        <v>12.740766183780019</v>
      </c>
      <c r="E172">
        <f t="shared" si="17"/>
        <v>4.5462536827728259E-2</v>
      </c>
      <c r="F172">
        <f t="shared" si="13"/>
        <v>3.4099933321892868</v>
      </c>
    </row>
    <row r="173" spans="1:6" x14ac:dyDescent="0.15">
      <c r="A173">
        <f t="shared" si="14"/>
        <v>12.80000000000001</v>
      </c>
      <c r="B173">
        <f t="shared" si="12"/>
        <v>-0.39527707260200295</v>
      </c>
      <c r="C173">
        <f t="shared" si="15"/>
        <v>1.2815158351451871E-2</v>
      </c>
      <c r="D173">
        <f t="shared" si="16"/>
        <v>12.82076618378002</v>
      </c>
      <c r="E173">
        <f t="shared" si="17"/>
        <v>1.2815158351451871E-2</v>
      </c>
      <c r="F173">
        <f t="shared" si="13"/>
        <v>0.96122230695115352</v>
      </c>
    </row>
    <row r="174" spans="1:6" x14ac:dyDescent="0.15">
      <c r="A174">
        <f t="shared" si="14"/>
        <v>12.88000000000001</v>
      </c>
      <c r="B174">
        <f t="shared" si="12"/>
        <v>-0.96584066091293019</v>
      </c>
      <c r="C174">
        <f t="shared" si="15"/>
        <v>-5.9677865297761618E-2</v>
      </c>
      <c r="D174">
        <f t="shared" si="16"/>
        <v>12.90076618378002</v>
      </c>
      <c r="E174">
        <f t="shared" si="17"/>
        <v>-5.9677865297761618E-2</v>
      </c>
      <c r="F174">
        <f t="shared" si="13"/>
        <v>-4.4762377320866804</v>
      </c>
    </row>
    <row r="175" spans="1:6" x14ac:dyDescent="0.15">
      <c r="A175">
        <f t="shared" si="14"/>
        <v>12.96000000000001</v>
      </c>
      <c r="B175">
        <f t="shared" si="12"/>
        <v>-1.4829461724743433</v>
      </c>
      <c r="C175">
        <f t="shared" si="15"/>
        <v>-0.16510514731084175</v>
      </c>
      <c r="D175">
        <f t="shared" si="16"/>
        <v>12.98076618378002</v>
      </c>
      <c r="E175">
        <f t="shared" si="17"/>
        <v>-0.16510514731084175</v>
      </c>
      <c r="F175">
        <f t="shared" si="13"/>
        <v>-12.383986700379507</v>
      </c>
    </row>
    <row r="176" spans="1:6" x14ac:dyDescent="0.15">
      <c r="A176">
        <f t="shared" si="14"/>
        <v>13.04000000000001</v>
      </c>
      <c r="B176">
        <f t="shared" si="12"/>
        <v>-1.5057313382738808</v>
      </c>
      <c r="C176">
        <f t="shared" si="15"/>
        <v>-0.26441079108588167</v>
      </c>
      <c r="D176">
        <f t="shared" si="16"/>
        <v>13.06076618378002</v>
      </c>
      <c r="E176">
        <f t="shared" si="17"/>
        <v>-0.26441079108588167</v>
      </c>
      <c r="F176">
        <f t="shared" si="13"/>
        <v>-19.83257199171139</v>
      </c>
    </row>
    <row r="177" spans="1:6" x14ac:dyDescent="0.15">
      <c r="A177">
        <f t="shared" si="14"/>
        <v>13.12000000000001</v>
      </c>
      <c r="B177">
        <f t="shared" si="12"/>
        <v>-0.92737957063634879</v>
      </c>
      <c r="C177">
        <f t="shared" si="15"/>
        <v>-0.31351958957110143</v>
      </c>
      <c r="D177">
        <f t="shared" si="16"/>
        <v>13.14076618378002</v>
      </c>
      <c r="E177">
        <f t="shared" si="17"/>
        <v>-0.31351958957110143</v>
      </c>
      <c r="F177">
        <f t="shared" si="13"/>
        <v>-23.516059255543311</v>
      </c>
    </row>
    <row r="178" spans="1:6" x14ac:dyDescent="0.15">
      <c r="A178">
        <f t="shared" si="14"/>
        <v>13.20000000000001</v>
      </c>
      <c r="B178">
        <f t="shared" si="12"/>
        <v>-6.5876337223701731E-2</v>
      </c>
      <c r="C178">
        <f t="shared" si="15"/>
        <v>-0.29517564495277548</v>
      </c>
      <c r="D178">
        <f t="shared" si="16"/>
        <v>13.22076618378002</v>
      </c>
      <c r="E178">
        <f t="shared" si="17"/>
        <v>-0.29517564495277548</v>
      </c>
      <c r="F178">
        <f t="shared" si="13"/>
        <v>-22.140141121639502</v>
      </c>
    </row>
    <row r="179" spans="1:6" x14ac:dyDescent="0.15">
      <c r="A179">
        <f t="shared" si="14"/>
        <v>13.28000000000001</v>
      </c>
      <c r="B179">
        <f t="shared" si="12"/>
        <v>0.57431113330743222</v>
      </c>
      <c r="C179">
        <f t="shared" si="15"/>
        <v>-0.23076921693350083</v>
      </c>
      <c r="D179">
        <f t="shared" si="16"/>
        <v>13.30076618378002</v>
      </c>
      <c r="E179">
        <f t="shared" si="17"/>
        <v>-0.23076921693350083</v>
      </c>
      <c r="F179">
        <f t="shared" si="13"/>
        <v>-17.309229663088797</v>
      </c>
    </row>
    <row r="180" spans="1:6" x14ac:dyDescent="0.15">
      <c r="A180">
        <f t="shared" si="14"/>
        <v>13.36000000000001</v>
      </c>
      <c r="B180">
        <f t="shared" si="12"/>
        <v>0.68381204140141361</v>
      </c>
      <c r="C180">
        <f t="shared" si="15"/>
        <v>-0.16302245705684049</v>
      </c>
      <c r="D180">
        <f t="shared" si="16"/>
        <v>13.38076618378002</v>
      </c>
      <c r="E180">
        <f t="shared" si="17"/>
        <v>-0.16302245705684049</v>
      </c>
      <c r="F180">
        <f t="shared" si="13"/>
        <v>-12.227771047344758</v>
      </c>
    </row>
    <row r="181" spans="1:6" x14ac:dyDescent="0.15">
      <c r="A181">
        <f t="shared" si="14"/>
        <v>13.44000000000001</v>
      </c>
      <c r="B181">
        <f t="shared" si="12"/>
        <v>0.37537986098514742</v>
      </c>
      <c r="C181">
        <f t="shared" si="15"/>
        <v>-0.12314080386854509</v>
      </c>
      <c r="D181">
        <f t="shared" si="16"/>
        <v>13.46076618378002</v>
      </c>
      <c r="E181">
        <f t="shared" si="17"/>
        <v>-0.12314080386854509</v>
      </c>
      <c r="F181">
        <f t="shared" si="13"/>
        <v>-9.2363811923504162</v>
      </c>
    </row>
    <row r="182" spans="1:6" x14ac:dyDescent="0.15">
      <c r="A182">
        <f t="shared" si="14"/>
        <v>13.52000000000001</v>
      </c>
      <c r="B182">
        <f t="shared" si="12"/>
        <v>7.9758432387326383E-2</v>
      </c>
      <c r="C182">
        <f t="shared" si="15"/>
        <v>-0.1081112308125546</v>
      </c>
      <c r="D182">
        <f t="shared" si="16"/>
        <v>13.54076618378002</v>
      </c>
      <c r="E182">
        <f t="shared" si="17"/>
        <v>-0.1081112308125546</v>
      </c>
      <c r="F182">
        <f t="shared" si="13"/>
        <v>-8.1090630204502343</v>
      </c>
    </row>
    <row r="183" spans="1:6" x14ac:dyDescent="0.15">
      <c r="A183">
        <f t="shared" si="14"/>
        <v>13.60000000000001</v>
      </c>
      <c r="B183">
        <f t="shared" si="12"/>
        <v>0.19321388606525558</v>
      </c>
      <c r="C183">
        <f t="shared" si="15"/>
        <v>-8.5790851784568647E-2</v>
      </c>
      <c r="D183">
        <f t="shared" si="16"/>
        <v>13.62076618378002</v>
      </c>
      <c r="E183">
        <f t="shared" si="17"/>
        <v>-8.5790851784568647E-2</v>
      </c>
      <c r="F183">
        <f t="shared" si="13"/>
        <v>-6.4348857974372926</v>
      </c>
    </row>
    <row r="184" spans="1:6" x14ac:dyDescent="0.15">
      <c r="A184">
        <f t="shared" si="14"/>
        <v>13.68000000000001</v>
      </c>
      <c r="B184">
        <f t="shared" si="12"/>
        <v>0.75401998769977818</v>
      </c>
      <c r="C184">
        <f t="shared" si="15"/>
        <v>-2.3582641452394804E-2</v>
      </c>
      <c r="D184">
        <f t="shared" si="16"/>
        <v>13.70076618378002</v>
      </c>
      <c r="E184">
        <f t="shared" si="17"/>
        <v>-2.3582641452394804E-2</v>
      </c>
      <c r="F184">
        <f t="shared" si="13"/>
        <v>-1.7688553195524646</v>
      </c>
    </row>
    <row r="185" spans="1:6" x14ac:dyDescent="0.15">
      <c r="A185">
        <f t="shared" si="14"/>
        <v>13.76000000000001</v>
      </c>
      <c r="B185">
        <f t="shared" si="12"/>
        <v>1.4023502497739397</v>
      </c>
      <c r="C185">
        <f t="shared" si="15"/>
        <v>8.2042017156963298E-2</v>
      </c>
      <c r="D185">
        <f t="shared" si="16"/>
        <v>13.78076618378002</v>
      </c>
      <c r="E185">
        <f t="shared" si="17"/>
        <v>8.2042017156963298E-2</v>
      </c>
      <c r="F185">
        <f t="shared" si="13"/>
        <v>6.1536982092467083</v>
      </c>
    </row>
    <row r="186" spans="1:6" x14ac:dyDescent="0.15">
      <c r="A186">
        <f t="shared" si="14"/>
        <v>13.840000000000011</v>
      </c>
      <c r="B186">
        <f t="shared" si="12"/>
        <v>1.6558000156834844</v>
      </c>
      <c r="C186">
        <f t="shared" si="15"/>
        <v>0.19861668371448338</v>
      </c>
      <c r="D186">
        <f t="shared" si="16"/>
        <v>13.86076618378002</v>
      </c>
      <c r="E186">
        <f t="shared" si="17"/>
        <v>0.19861668371448338</v>
      </c>
      <c r="F186">
        <f t="shared" si="13"/>
        <v>14.897575330966859</v>
      </c>
    </row>
    <row r="187" spans="1:6" x14ac:dyDescent="0.15">
      <c r="A187">
        <f t="shared" si="14"/>
        <v>13.920000000000011</v>
      </c>
      <c r="B187">
        <f t="shared" si="12"/>
        <v>1.2852269613566276</v>
      </c>
      <c r="C187">
        <f t="shared" si="15"/>
        <v>0.27910633391019779</v>
      </c>
      <c r="D187">
        <f t="shared" si="16"/>
        <v>13.940766183780021</v>
      </c>
      <c r="E187">
        <f t="shared" si="17"/>
        <v>0.27910633391019779</v>
      </c>
      <c r="F187">
        <f t="shared" si="13"/>
        <v>20.934835669466747</v>
      </c>
    </row>
    <row r="188" spans="1:6" x14ac:dyDescent="0.15">
      <c r="A188">
        <f t="shared" si="14"/>
        <v>14.000000000000011</v>
      </c>
      <c r="B188">
        <f t="shared" si="12"/>
        <v>0.49667651145084357</v>
      </c>
      <c r="C188">
        <f t="shared" si="15"/>
        <v>0.29522264335765303</v>
      </c>
      <c r="D188">
        <f t="shared" si="16"/>
        <v>14.020766183780021</v>
      </c>
      <c r="E188">
        <f t="shared" si="17"/>
        <v>0.29522264335765303</v>
      </c>
      <c r="F188">
        <f t="shared" si="13"/>
        <v>22.143666315314093</v>
      </c>
    </row>
    <row r="189" spans="1:6" x14ac:dyDescent="0.15">
      <c r="A189">
        <f t="shared" si="14"/>
        <v>14.080000000000011</v>
      </c>
      <c r="B189">
        <f t="shared" si="12"/>
        <v>-0.22330380637862207</v>
      </c>
      <c r="C189">
        <f t="shared" si="15"/>
        <v>0.25681327671052151</v>
      </c>
      <c r="D189">
        <f t="shared" si="16"/>
        <v>14.100766183780021</v>
      </c>
      <c r="E189">
        <f t="shared" si="17"/>
        <v>0.25681327671052151</v>
      </c>
      <c r="F189">
        <f t="shared" si="13"/>
        <v>19.262707765714456</v>
      </c>
    </row>
    <row r="190" spans="1:6" x14ac:dyDescent="0.15">
      <c r="A190">
        <f t="shared" si="14"/>
        <v>14.160000000000011</v>
      </c>
      <c r="B190">
        <f t="shared" si="12"/>
        <v>-0.47833066003823321</v>
      </c>
      <c r="C190">
        <f t="shared" si="15"/>
        <v>0.2023581702846878</v>
      </c>
      <c r="D190">
        <f t="shared" si="16"/>
        <v>14.180766183780021</v>
      </c>
      <c r="E190">
        <f t="shared" si="17"/>
        <v>0.2023581702846878</v>
      </c>
      <c r="F190">
        <f t="shared" si="13"/>
        <v>15.178211765867502</v>
      </c>
    </row>
    <row r="191" spans="1:6" x14ac:dyDescent="0.15">
      <c r="A191">
        <f t="shared" si="14"/>
        <v>14.240000000000011</v>
      </c>
      <c r="B191">
        <f t="shared" si="12"/>
        <v>-0.25932197796194356</v>
      </c>
      <c r="C191">
        <f t="shared" si="15"/>
        <v>0.16815964078493734</v>
      </c>
      <c r="D191">
        <f t="shared" si="16"/>
        <v>14.260766183780021</v>
      </c>
      <c r="E191">
        <f t="shared" si="17"/>
        <v>0.16815964078493734</v>
      </c>
      <c r="F191">
        <f t="shared" si="13"/>
        <v>12.613094073321548</v>
      </c>
    </row>
    <row r="192" spans="1:6" x14ac:dyDescent="0.15">
      <c r="A192">
        <f t="shared" si="14"/>
        <v>14.320000000000011</v>
      </c>
      <c r="B192">
        <f t="shared" si="12"/>
        <v>6.3578531056185605E-2</v>
      </c>
      <c r="C192">
        <f t="shared" si="15"/>
        <v>0.16041289191614092</v>
      </c>
      <c r="D192">
        <f t="shared" si="16"/>
        <v>14.340766183780021</v>
      </c>
      <c r="E192">
        <f t="shared" si="17"/>
        <v>0.16041289191614092</v>
      </c>
      <c r="F192">
        <f t="shared" si="13"/>
        <v>12.032036265464487</v>
      </c>
    </row>
    <row r="193" spans="1:6" x14ac:dyDescent="0.15">
      <c r="A193">
        <f t="shared" si="14"/>
        <v>14.400000000000011</v>
      </c>
      <c r="B193">
        <f t="shared" si="12"/>
        <v>4.6753918460594068E-2</v>
      </c>
      <c r="C193">
        <f t="shared" si="15"/>
        <v>0.15199370869721152</v>
      </c>
      <c r="D193">
        <f t="shared" si="16"/>
        <v>14.420766183780021</v>
      </c>
      <c r="E193">
        <f t="shared" si="17"/>
        <v>0.15199370869721152</v>
      </c>
      <c r="F193">
        <f t="shared" si="13"/>
        <v>11.400541398651008</v>
      </c>
    </row>
    <row r="194" spans="1:6" x14ac:dyDescent="0.15">
      <c r="A194">
        <f t="shared" si="14"/>
        <v>14.480000000000011</v>
      </c>
      <c r="B194">
        <f t="shared" si="12"/>
        <v>-0.4642117721226442</v>
      </c>
      <c r="C194">
        <f t="shared" si="15"/>
        <v>0.1063488582661111</v>
      </c>
      <c r="D194">
        <f t="shared" si="16"/>
        <v>14.500766183780021</v>
      </c>
      <c r="E194">
        <f t="shared" si="17"/>
        <v>0.1063488582661111</v>
      </c>
      <c r="F194">
        <f t="shared" si="13"/>
        <v>7.9768733308388002</v>
      </c>
    </row>
    <row r="195" spans="1:6" x14ac:dyDescent="0.15">
      <c r="A195">
        <f t="shared" si="14"/>
        <v>14.560000000000011</v>
      </c>
      <c r="B195">
        <f t="shared" si="12"/>
        <v>-1.2002293999896854</v>
      </c>
      <c r="C195">
        <f t="shared" si="15"/>
        <v>9.5652835804965475E-3</v>
      </c>
      <c r="D195">
        <f t="shared" si="16"/>
        <v>14.580766183780021</v>
      </c>
      <c r="E195">
        <f t="shared" si="17"/>
        <v>9.5652835804965475E-3</v>
      </c>
      <c r="F195">
        <f t="shared" si="13"/>
        <v>0.71746003426053817</v>
      </c>
    </row>
    <row r="196" spans="1:6" x14ac:dyDescent="0.15">
      <c r="A196">
        <f t="shared" si="14"/>
        <v>14.640000000000011</v>
      </c>
      <c r="B196">
        <f t="shared" si="12"/>
        <v>-1.6690342943376066</v>
      </c>
      <c r="C196">
        <f t="shared" si="15"/>
        <v>-0.11477542589491851</v>
      </c>
      <c r="D196">
        <f t="shared" si="16"/>
        <v>14.660766183780021</v>
      </c>
      <c r="E196">
        <f t="shared" si="17"/>
        <v>-0.11477542589491851</v>
      </c>
      <c r="F196">
        <f t="shared" si="13"/>
        <v>-8.6089220776203437</v>
      </c>
    </row>
    <row r="197" spans="1:6" x14ac:dyDescent="0.15">
      <c r="A197">
        <f t="shared" si="14"/>
        <v>14.720000000000011</v>
      </c>
      <c r="B197">
        <f t="shared" si="12"/>
        <v>-1.5340640918882391</v>
      </c>
      <c r="C197">
        <f t="shared" si="15"/>
        <v>-0.21990791967220152</v>
      </c>
      <c r="D197">
        <f t="shared" si="16"/>
        <v>14.740766183780021</v>
      </c>
      <c r="E197">
        <f t="shared" si="17"/>
        <v>-0.21990791967220152</v>
      </c>
      <c r="F197">
        <f t="shared" si="13"/>
        <v>-16.494559963060816</v>
      </c>
    </row>
    <row r="198" spans="1:6" x14ac:dyDescent="0.15">
      <c r="A198">
        <f t="shared" si="14"/>
        <v>14.800000000000011</v>
      </c>
      <c r="B198">
        <f t="shared" si="12"/>
        <v>-0.87564548797117503</v>
      </c>
      <c r="C198">
        <f t="shared" si="15"/>
        <v>-0.26848107287953288</v>
      </c>
      <c r="D198">
        <f t="shared" si="16"/>
        <v>14.820766183780021</v>
      </c>
      <c r="E198">
        <f t="shared" si="17"/>
        <v>-0.26848107287953288</v>
      </c>
      <c r="F198">
        <f t="shared" si="13"/>
        <v>-20.137870260241286</v>
      </c>
    </row>
    <row r="199" spans="1:6" x14ac:dyDescent="0.15">
      <c r="A199">
        <f t="shared" si="14"/>
        <v>14.880000000000011</v>
      </c>
      <c r="B199">
        <f t="shared" si="12"/>
        <v>-0.13009750711165913</v>
      </c>
      <c r="C199">
        <f t="shared" si="15"/>
        <v>-0.25823043837820886</v>
      </c>
      <c r="D199">
        <f t="shared" si="16"/>
        <v>14.900766183780021</v>
      </c>
      <c r="E199">
        <f t="shared" si="17"/>
        <v>-0.25823043837820886</v>
      </c>
      <c r="F199">
        <f t="shared" si="13"/>
        <v>-19.369004338115595</v>
      </c>
    </row>
    <row r="200" spans="1:6" x14ac:dyDescent="0.15">
      <c r="A200">
        <f t="shared" si="14"/>
        <v>14.960000000000012</v>
      </c>
      <c r="B200">
        <f t="shared" si="12"/>
        <v>0.24570960664987801</v>
      </c>
      <c r="C200">
        <f t="shared" si="15"/>
        <v>-0.22090154615390611</v>
      </c>
      <c r="D200">
        <f t="shared" si="16"/>
        <v>14.980766183780021</v>
      </c>
      <c r="E200">
        <f t="shared" si="17"/>
        <v>-0.22090154615390611</v>
      </c>
      <c r="F200">
        <f t="shared" si="13"/>
        <v>-16.569088573070825</v>
      </c>
    </row>
    <row r="201" spans="1:6" x14ac:dyDescent="0.15">
      <c r="A201">
        <f t="shared" si="14"/>
        <v>15.040000000000012</v>
      </c>
      <c r="B201">
        <f t="shared" si="12"/>
        <v>0.12209370058733318</v>
      </c>
      <c r="C201">
        <f t="shared" si="15"/>
        <v>-0.19549449083974021</v>
      </c>
      <c r="D201">
        <f t="shared" si="16"/>
        <v>15.060766183780022</v>
      </c>
      <c r="E201">
        <f t="shared" si="17"/>
        <v>-0.19549449083974021</v>
      </c>
      <c r="F201">
        <f t="shared" si="13"/>
        <v>-14.663390051666969</v>
      </c>
    </row>
    <row r="202" spans="1:6" x14ac:dyDescent="0.15">
      <c r="A202">
        <f t="shared" si="14"/>
        <v>15.120000000000012</v>
      </c>
      <c r="B202">
        <f t="shared" si="12"/>
        <v>-0.21497843529128641</v>
      </c>
      <c r="C202">
        <f t="shared" si="15"/>
        <v>-0.19693774598429917</v>
      </c>
      <c r="D202">
        <f t="shared" si="16"/>
        <v>15.140766183780022</v>
      </c>
      <c r="E202">
        <f t="shared" si="17"/>
        <v>-0.19693774598429917</v>
      </c>
      <c r="F202">
        <f t="shared" si="13"/>
        <v>-14.77164380878226</v>
      </c>
    </row>
    <row r="203" spans="1:6" x14ac:dyDescent="0.15">
      <c r="A203">
        <f t="shared" si="14"/>
        <v>15.200000000000012</v>
      </c>
      <c r="B203">
        <f t="shared" si="12"/>
        <v>-0.30295478947752474</v>
      </c>
      <c r="C203">
        <f t="shared" si="15"/>
        <v>-0.20479086031713067</v>
      </c>
      <c r="D203">
        <f t="shared" si="16"/>
        <v>15.220766183780022</v>
      </c>
      <c r="E203">
        <f t="shared" si="17"/>
        <v>-0.20479086031713067</v>
      </c>
      <c r="F203">
        <f t="shared" si="13"/>
        <v>-15.360679735513534</v>
      </c>
    </row>
    <row r="204" spans="1:6" x14ac:dyDescent="0.15">
      <c r="A204">
        <f t="shared" si="14"/>
        <v>15.280000000000012</v>
      </c>
      <c r="B204">
        <f t="shared" si="12"/>
        <v>0.11917176508312355</v>
      </c>
      <c r="C204">
        <f t="shared" si="15"/>
        <v>-0.18079362880600072</v>
      </c>
      <c r="D204">
        <f t="shared" si="16"/>
        <v>15.300766183780022</v>
      </c>
      <c r="E204">
        <f t="shared" si="17"/>
        <v>-0.18079362880600072</v>
      </c>
      <c r="F204">
        <f t="shared" si="13"/>
        <v>-13.560727397745039</v>
      </c>
    </row>
    <row r="205" spans="1:6" x14ac:dyDescent="0.15">
      <c r="A205">
        <f t="shared" si="14"/>
        <v>15.360000000000012</v>
      </c>
      <c r="B205">
        <f t="shared" ref="B205:B268" si="18">Vmax*SIN(w*A205)+Vb*SIN(wb*A205)</f>
        <v>0.89111505875671149</v>
      </c>
      <c r="C205">
        <f t="shared" si="15"/>
        <v>-0.10139298528283684</v>
      </c>
      <c r="D205">
        <f t="shared" si="16"/>
        <v>15.380766183780022</v>
      </c>
      <c r="E205">
        <f t="shared" si="17"/>
        <v>-0.10139298528283684</v>
      </c>
      <c r="F205">
        <f t="shared" ref="F205:F268" si="19">E205*A0</f>
        <v>-7.605149819408286</v>
      </c>
    </row>
    <row r="206" spans="1:6" x14ac:dyDescent="0.15">
      <c r="A206">
        <f t="shared" ref="A206:A269" si="20">A205+Te</f>
        <v>15.440000000000012</v>
      </c>
      <c r="B206">
        <f t="shared" si="18"/>
        <v>1.543276226015081</v>
      </c>
      <c r="C206">
        <f t="shared" ref="C206:C269" si="21">C205/(1+TeTau)+B206/(1+1/TeTau)</f>
        <v>2.0434363702194119E-2</v>
      </c>
      <c r="D206">
        <f t="shared" ref="D206:D269" si="22">A206+deltat</f>
        <v>15.460766183780022</v>
      </c>
      <c r="E206">
        <f t="shared" ref="E206:E269" si="23">E205/(1+TeTau)+B206/(1+1/TeTau)</f>
        <v>2.0434363702194119E-2</v>
      </c>
      <c r="F206">
        <f t="shared" si="19"/>
        <v>1.5327135007018187</v>
      </c>
    </row>
    <row r="207" spans="1:6" x14ac:dyDescent="0.15">
      <c r="A207">
        <f t="shared" si="20"/>
        <v>15.520000000000012</v>
      </c>
      <c r="B207">
        <f t="shared" si="18"/>
        <v>1.6538202778538689</v>
      </c>
      <c r="C207">
        <f t="shared" si="21"/>
        <v>0.14142591289861448</v>
      </c>
      <c r="D207">
        <f t="shared" si="22"/>
        <v>15.540766183780022</v>
      </c>
      <c r="E207">
        <f t="shared" si="23"/>
        <v>0.14142591289861448</v>
      </c>
      <c r="F207">
        <f t="shared" si="19"/>
        <v>10.607886264915159</v>
      </c>
    </row>
    <row r="208" spans="1:6" x14ac:dyDescent="0.15">
      <c r="A208">
        <f t="shared" si="20"/>
        <v>15.600000000000012</v>
      </c>
      <c r="B208">
        <f t="shared" si="18"/>
        <v>1.1720085599610401</v>
      </c>
      <c r="C208">
        <f t="shared" si="21"/>
        <v>0.21776536823657194</v>
      </c>
      <c r="D208">
        <f t="shared" si="22"/>
        <v>15.620766183780022</v>
      </c>
      <c r="E208">
        <f t="shared" si="23"/>
        <v>0.21776536823657194</v>
      </c>
      <c r="F208">
        <f t="shared" si="19"/>
        <v>16.333854322347136</v>
      </c>
    </row>
    <row r="209" spans="1:6" x14ac:dyDescent="0.15">
      <c r="A209">
        <f t="shared" si="20"/>
        <v>15.680000000000012</v>
      </c>
      <c r="B209">
        <f t="shared" si="18"/>
        <v>0.45508639999969142</v>
      </c>
      <c r="C209">
        <f t="shared" si="21"/>
        <v>0.23534470392272894</v>
      </c>
      <c r="D209">
        <f t="shared" si="22"/>
        <v>15.700766183780022</v>
      </c>
      <c r="E209">
        <f t="shared" si="23"/>
        <v>0.23534470392272894</v>
      </c>
      <c r="F209">
        <f t="shared" si="19"/>
        <v>17.65242168917192</v>
      </c>
    </row>
    <row r="210" spans="1:6" x14ac:dyDescent="0.15">
      <c r="A210">
        <f t="shared" si="20"/>
        <v>15.760000000000012</v>
      </c>
      <c r="B210">
        <f t="shared" si="18"/>
        <v>-9.9405611635920987E-3</v>
      </c>
      <c r="C210">
        <f t="shared" si="21"/>
        <v>0.21717542502744588</v>
      </c>
      <c r="D210">
        <f t="shared" si="22"/>
        <v>15.780766183780022</v>
      </c>
      <c r="E210">
        <f t="shared" si="23"/>
        <v>0.21717542502744588</v>
      </c>
      <c r="F210">
        <f t="shared" si="19"/>
        <v>16.289604648882737</v>
      </c>
    </row>
    <row r="211" spans="1:6" x14ac:dyDescent="0.15">
      <c r="A211">
        <f t="shared" si="20"/>
        <v>15.840000000000012</v>
      </c>
      <c r="B211">
        <f t="shared" si="18"/>
        <v>1.8162608266587943E-2</v>
      </c>
      <c r="C211">
        <f t="shared" si="21"/>
        <v>0.20243373489701194</v>
      </c>
      <c r="D211">
        <f t="shared" si="22"/>
        <v>15.860766183780022</v>
      </c>
      <c r="E211">
        <f t="shared" si="23"/>
        <v>0.20243373489701194</v>
      </c>
      <c r="F211">
        <f t="shared" si="19"/>
        <v>15.183879615533506</v>
      </c>
    </row>
    <row r="212" spans="1:6" x14ac:dyDescent="0.15">
      <c r="A212">
        <f t="shared" si="20"/>
        <v>15.920000000000012</v>
      </c>
      <c r="B212">
        <f t="shared" si="18"/>
        <v>0.35570110316050429</v>
      </c>
      <c r="C212">
        <f t="shared" si="21"/>
        <v>0.21378687328690024</v>
      </c>
      <c r="D212">
        <f t="shared" si="22"/>
        <v>15.940766183780022</v>
      </c>
      <c r="E212">
        <f t="shared" si="23"/>
        <v>0.21378687328690024</v>
      </c>
      <c r="F212">
        <f t="shared" si="19"/>
        <v>16.0354406790008</v>
      </c>
    </row>
    <row r="213" spans="1:6" x14ac:dyDescent="0.15">
      <c r="A213">
        <f t="shared" si="20"/>
        <v>16.000000000000011</v>
      </c>
      <c r="B213">
        <f t="shared" si="18"/>
        <v>0.55081750822870834</v>
      </c>
      <c r="C213">
        <f t="shared" si="21"/>
        <v>0.23875210550481196</v>
      </c>
      <c r="D213">
        <f t="shared" si="22"/>
        <v>16.020766183780022</v>
      </c>
      <c r="E213">
        <f t="shared" si="23"/>
        <v>0.23875210550481196</v>
      </c>
      <c r="F213">
        <f t="shared" si="19"/>
        <v>17.907999522829183</v>
      </c>
    </row>
    <row r="214" spans="1:6" x14ac:dyDescent="0.15">
      <c r="A214">
        <f t="shared" si="20"/>
        <v>16.080000000000009</v>
      </c>
      <c r="B214">
        <f t="shared" si="18"/>
        <v>0.25236383005893342</v>
      </c>
      <c r="C214">
        <f t="shared" si="21"/>
        <v>0.23976038139770983</v>
      </c>
      <c r="D214">
        <f t="shared" si="22"/>
        <v>16.100766183780021</v>
      </c>
      <c r="E214">
        <f t="shared" si="23"/>
        <v>0.23976038139770983</v>
      </c>
      <c r="F214">
        <f t="shared" si="19"/>
        <v>17.983626936337089</v>
      </c>
    </row>
    <row r="215" spans="1:6" x14ac:dyDescent="0.15">
      <c r="A215">
        <f t="shared" si="20"/>
        <v>16.160000000000007</v>
      </c>
      <c r="B215">
        <f t="shared" si="18"/>
        <v>-0.49924763712563114</v>
      </c>
      <c r="C215">
        <f t="shared" si="21"/>
        <v>0.18501904669227717</v>
      </c>
      <c r="D215">
        <f t="shared" si="22"/>
        <v>16.180766183780019</v>
      </c>
      <c r="E215">
        <f t="shared" si="23"/>
        <v>0.18501904669227717</v>
      </c>
      <c r="F215">
        <f t="shared" si="19"/>
        <v>13.877661907416483</v>
      </c>
    </row>
    <row r="216" spans="1:6" x14ac:dyDescent="0.15">
      <c r="A216">
        <f t="shared" si="20"/>
        <v>16.240000000000006</v>
      </c>
      <c r="B216">
        <f t="shared" si="18"/>
        <v>-1.2882957554968741</v>
      </c>
      <c r="C216">
        <f t="shared" si="21"/>
        <v>7.5884616900488186E-2</v>
      </c>
      <c r="D216">
        <f t="shared" si="22"/>
        <v>16.260766183780017</v>
      </c>
      <c r="E216">
        <f t="shared" si="23"/>
        <v>7.5884616900488186E-2</v>
      </c>
      <c r="F216">
        <f t="shared" si="19"/>
        <v>5.6918521425002844</v>
      </c>
    </row>
    <row r="217" spans="1:6" x14ac:dyDescent="0.15">
      <c r="A217">
        <f t="shared" si="20"/>
        <v>16.320000000000004</v>
      </c>
      <c r="B217">
        <f t="shared" si="18"/>
        <v>-1.6356016100534552</v>
      </c>
      <c r="C217">
        <f t="shared" si="21"/>
        <v>-5.0892140651655773E-2</v>
      </c>
      <c r="D217">
        <f t="shared" si="22"/>
        <v>16.340766183780016</v>
      </c>
      <c r="E217">
        <f t="shared" si="23"/>
        <v>-5.0892140651655773E-2</v>
      </c>
      <c r="F217">
        <f t="shared" si="19"/>
        <v>-3.8172498147340481</v>
      </c>
    </row>
    <row r="218" spans="1:6" x14ac:dyDescent="0.15">
      <c r="A218">
        <f t="shared" si="20"/>
        <v>16.400000000000002</v>
      </c>
      <c r="B218">
        <f t="shared" si="18"/>
        <v>-1.3628049597729857</v>
      </c>
      <c r="C218">
        <f t="shared" si="21"/>
        <v>-0.14807086799397651</v>
      </c>
      <c r="D218">
        <f t="shared" si="22"/>
        <v>16.420766183780014</v>
      </c>
      <c r="E218">
        <f t="shared" si="23"/>
        <v>-0.14807086799397651</v>
      </c>
      <c r="F218">
        <f t="shared" si="19"/>
        <v>-11.106302194799246</v>
      </c>
    </row>
    <row r="219" spans="1:6" x14ac:dyDescent="0.15">
      <c r="A219">
        <f t="shared" si="20"/>
        <v>16.48</v>
      </c>
      <c r="B219">
        <f t="shared" si="18"/>
        <v>-0.72461056984954908</v>
      </c>
      <c r="C219">
        <f t="shared" si="21"/>
        <v>-0.19077751257587078</v>
      </c>
      <c r="D219">
        <f t="shared" si="22"/>
        <v>16.500766183780012</v>
      </c>
      <c r="E219">
        <f t="shared" si="23"/>
        <v>-0.19077751257587078</v>
      </c>
      <c r="F219">
        <f t="shared" si="19"/>
        <v>-14.3095852367525</v>
      </c>
    </row>
    <row r="220" spans="1:6" x14ac:dyDescent="0.15">
      <c r="A220">
        <f t="shared" si="20"/>
        <v>16.559999999999999</v>
      </c>
      <c r="B220">
        <f t="shared" si="18"/>
        <v>-0.2060107010875567</v>
      </c>
      <c r="C220">
        <f t="shared" si="21"/>
        <v>-0.19190589691006973</v>
      </c>
      <c r="D220">
        <f t="shared" si="22"/>
        <v>16.58076618378001</v>
      </c>
      <c r="E220">
        <f t="shared" si="23"/>
        <v>-0.19190589691006973</v>
      </c>
      <c r="F220">
        <f t="shared" si="19"/>
        <v>-14.394221584045344</v>
      </c>
    </row>
    <row r="221" spans="1:6" x14ac:dyDescent="0.15">
      <c r="A221">
        <f t="shared" si="20"/>
        <v>16.639999999999997</v>
      </c>
      <c r="B221">
        <f t="shared" si="18"/>
        <v>-0.14357916943560101</v>
      </c>
      <c r="C221">
        <f t="shared" si="21"/>
        <v>-0.18832613931936834</v>
      </c>
      <c r="D221">
        <f t="shared" si="22"/>
        <v>16.660766183780009</v>
      </c>
      <c r="E221">
        <f t="shared" si="23"/>
        <v>-0.18832613931936834</v>
      </c>
      <c r="F221">
        <f t="shared" si="19"/>
        <v>-14.125715900752709</v>
      </c>
    </row>
    <row r="222" spans="1:6" x14ac:dyDescent="0.15">
      <c r="A222">
        <f t="shared" si="20"/>
        <v>16.719999999999995</v>
      </c>
      <c r="B222">
        <f t="shared" si="18"/>
        <v>-0.46738176973390588</v>
      </c>
      <c r="C222">
        <f t="shared" si="21"/>
        <v>-0.20899692675748224</v>
      </c>
      <c r="D222">
        <f t="shared" si="22"/>
        <v>16.740766183780007</v>
      </c>
      <c r="E222">
        <f t="shared" si="23"/>
        <v>-0.20899692675748224</v>
      </c>
      <c r="F222">
        <f t="shared" si="19"/>
        <v>-15.676162757736705</v>
      </c>
    </row>
    <row r="223" spans="1:6" x14ac:dyDescent="0.15">
      <c r="A223">
        <f t="shared" si="20"/>
        <v>16.799999999999994</v>
      </c>
      <c r="B223">
        <f t="shared" si="18"/>
        <v>-0.7652220149422746</v>
      </c>
      <c r="C223">
        <f t="shared" si="21"/>
        <v>-0.25019878514154092</v>
      </c>
      <c r="D223">
        <f t="shared" si="22"/>
        <v>16.820766183780005</v>
      </c>
      <c r="E223">
        <f t="shared" si="23"/>
        <v>-0.25019878514154092</v>
      </c>
      <c r="F223">
        <f t="shared" si="19"/>
        <v>-18.766576803390127</v>
      </c>
    </row>
    <row r="224" spans="1:6" x14ac:dyDescent="0.15">
      <c r="A224">
        <f t="shared" si="20"/>
        <v>16.879999999999992</v>
      </c>
      <c r="B224">
        <f t="shared" si="18"/>
        <v>-0.61814457942564072</v>
      </c>
      <c r="C224">
        <f t="shared" si="21"/>
        <v>-0.27745402916258532</v>
      </c>
      <c r="D224">
        <f t="shared" si="22"/>
        <v>16.900766183780004</v>
      </c>
      <c r="E224">
        <f t="shared" si="23"/>
        <v>-0.27745402916258532</v>
      </c>
      <c r="F224">
        <f t="shared" si="19"/>
        <v>-20.810901798520355</v>
      </c>
    </row>
    <row r="225" spans="1:6" x14ac:dyDescent="0.15">
      <c r="A225">
        <f t="shared" si="20"/>
        <v>16.95999999999999</v>
      </c>
      <c r="B225">
        <f t="shared" si="18"/>
        <v>5.6608698472073116E-2</v>
      </c>
      <c r="C225">
        <f t="shared" si="21"/>
        <v>-0.25270864193038839</v>
      </c>
      <c r="D225">
        <f t="shared" si="22"/>
        <v>16.980766183780002</v>
      </c>
      <c r="E225">
        <f t="shared" si="23"/>
        <v>-0.25270864193038839</v>
      </c>
      <c r="F225">
        <f t="shared" si="19"/>
        <v>-18.954832794188686</v>
      </c>
    </row>
    <row r="226" spans="1:6" x14ac:dyDescent="0.15">
      <c r="A226">
        <f t="shared" si="20"/>
        <v>17.039999999999988</v>
      </c>
      <c r="B226">
        <f t="shared" si="18"/>
        <v>0.92500490465577756</v>
      </c>
      <c r="C226">
        <f t="shared" si="21"/>
        <v>-0.16547060144252423</v>
      </c>
      <c r="D226">
        <f t="shared" si="22"/>
        <v>17.06076618378</v>
      </c>
      <c r="E226">
        <f t="shared" si="23"/>
        <v>-0.16547060144252423</v>
      </c>
      <c r="F226">
        <f t="shared" si="19"/>
        <v>-12.411398196508298</v>
      </c>
    </row>
    <row r="227" spans="1:6" x14ac:dyDescent="0.15">
      <c r="A227">
        <f t="shared" si="20"/>
        <v>17.119999999999987</v>
      </c>
      <c r="B227">
        <f t="shared" si="18"/>
        <v>1.4823734296889399</v>
      </c>
      <c r="C227">
        <f t="shared" si="21"/>
        <v>-4.3408080617971329E-2</v>
      </c>
      <c r="D227">
        <f t="shared" si="22"/>
        <v>17.140766183779998</v>
      </c>
      <c r="E227">
        <f t="shared" si="23"/>
        <v>-4.3408080617971329E-2</v>
      </c>
      <c r="F227">
        <f t="shared" si="19"/>
        <v>-3.2558954206914588</v>
      </c>
    </row>
    <row r="228" spans="1:6" x14ac:dyDescent="0.15">
      <c r="A228">
        <f t="shared" si="20"/>
        <v>17.199999999999985</v>
      </c>
      <c r="B228">
        <f t="shared" si="18"/>
        <v>1.4347295667600388</v>
      </c>
      <c r="C228">
        <f t="shared" si="21"/>
        <v>6.6083596965584968E-2</v>
      </c>
      <c r="D228">
        <f t="shared" si="22"/>
        <v>17.220766183779997</v>
      </c>
      <c r="E228">
        <f t="shared" si="23"/>
        <v>6.6083596965584968E-2</v>
      </c>
      <c r="F228">
        <f t="shared" si="19"/>
        <v>4.9567103101533911</v>
      </c>
    </row>
    <row r="229" spans="1:6" x14ac:dyDescent="0.15">
      <c r="A229">
        <f t="shared" si="20"/>
        <v>17.279999999999983</v>
      </c>
      <c r="B229">
        <f t="shared" si="18"/>
        <v>0.91769247809789389</v>
      </c>
      <c r="C229">
        <f t="shared" si="21"/>
        <v>0.12916573630871897</v>
      </c>
      <c r="D229">
        <f t="shared" si="22"/>
        <v>17.300766183779995</v>
      </c>
      <c r="E229">
        <f t="shared" si="23"/>
        <v>0.12916573630871897</v>
      </c>
      <c r="F229">
        <f t="shared" si="19"/>
        <v>9.6882912897947193</v>
      </c>
    </row>
    <row r="230" spans="1:6" x14ac:dyDescent="0.15">
      <c r="A230">
        <f t="shared" si="20"/>
        <v>17.359999999999982</v>
      </c>
      <c r="B230">
        <f t="shared" si="18"/>
        <v>0.3824245520818873</v>
      </c>
      <c r="C230">
        <f t="shared" si="21"/>
        <v>0.14792564858821292</v>
      </c>
      <c r="D230">
        <f t="shared" si="22"/>
        <v>17.380766183779993</v>
      </c>
      <c r="E230">
        <f t="shared" si="23"/>
        <v>0.14792564858821292</v>
      </c>
      <c r="F230">
        <f t="shared" si="19"/>
        <v>11.095409771280631</v>
      </c>
    </row>
    <row r="231" spans="1:6" x14ac:dyDescent="0.15">
      <c r="A231">
        <f t="shared" si="20"/>
        <v>17.43999999999998</v>
      </c>
      <c r="B231">
        <f t="shared" si="18"/>
        <v>0.23855932665796098</v>
      </c>
      <c r="C231">
        <f t="shared" si="21"/>
        <v>0.15463925437115722</v>
      </c>
      <c r="D231">
        <f t="shared" si="22"/>
        <v>17.460766183779992</v>
      </c>
      <c r="E231">
        <f t="shared" si="23"/>
        <v>0.15463925437115722</v>
      </c>
      <c r="F231">
        <f t="shared" si="19"/>
        <v>11.598974960384298</v>
      </c>
    </row>
    <row r="232" spans="1:6" x14ac:dyDescent="0.15">
      <c r="A232">
        <f t="shared" si="20"/>
        <v>17.519999999999978</v>
      </c>
      <c r="B232">
        <f t="shared" si="18"/>
        <v>0.53410456644897375</v>
      </c>
      <c r="C232">
        <f t="shared" si="21"/>
        <v>0.18274779600655103</v>
      </c>
      <c r="D232">
        <f t="shared" si="22"/>
        <v>17.54076618377999</v>
      </c>
      <c r="E232">
        <f t="shared" si="23"/>
        <v>0.18274779600655103</v>
      </c>
      <c r="F232">
        <f t="shared" si="19"/>
        <v>13.707302964988687</v>
      </c>
    </row>
    <row r="233" spans="1:6" x14ac:dyDescent="0.15">
      <c r="A233">
        <f t="shared" si="20"/>
        <v>17.599999999999977</v>
      </c>
      <c r="B233">
        <f t="shared" si="18"/>
        <v>0.92299039720982634</v>
      </c>
      <c r="C233">
        <f t="shared" si="21"/>
        <v>0.23758058128086773</v>
      </c>
      <c r="D233">
        <f t="shared" si="22"/>
        <v>17.620766183779988</v>
      </c>
      <c r="E233">
        <f t="shared" si="23"/>
        <v>0.23758058128086773</v>
      </c>
      <c r="F233">
        <f t="shared" si="19"/>
        <v>17.820127396218961</v>
      </c>
    </row>
    <row r="234" spans="1:6" x14ac:dyDescent="0.15">
      <c r="A234">
        <f t="shared" si="20"/>
        <v>17.679999999999975</v>
      </c>
      <c r="B234">
        <f t="shared" si="18"/>
        <v>0.94527151417372568</v>
      </c>
      <c r="C234">
        <f t="shared" si="21"/>
        <v>0.29000213186552387</v>
      </c>
      <c r="D234">
        <f t="shared" si="22"/>
        <v>17.700766183779987</v>
      </c>
      <c r="E234">
        <f t="shared" si="23"/>
        <v>0.29000213186552387</v>
      </c>
      <c r="F234">
        <f t="shared" si="19"/>
        <v>21.752093151541139</v>
      </c>
    </row>
    <row r="235" spans="1:6" x14ac:dyDescent="0.15">
      <c r="A235">
        <f t="shared" si="20"/>
        <v>17.759999999999973</v>
      </c>
      <c r="B235">
        <f t="shared" si="18"/>
        <v>0.39977479257265935</v>
      </c>
      <c r="C235">
        <f t="shared" si="21"/>
        <v>0.29813344006605241</v>
      </c>
      <c r="D235">
        <f t="shared" si="22"/>
        <v>17.780766183779985</v>
      </c>
      <c r="E235">
        <f t="shared" si="23"/>
        <v>0.29813344006605241</v>
      </c>
      <c r="F235">
        <f t="shared" si="19"/>
        <v>22.361995472893053</v>
      </c>
    </row>
    <row r="236" spans="1:6" x14ac:dyDescent="0.15">
      <c r="A236">
        <f t="shared" si="20"/>
        <v>17.839999999999971</v>
      </c>
      <c r="B236">
        <f t="shared" si="18"/>
        <v>-0.48368727213111801</v>
      </c>
      <c r="C236">
        <f t="shared" si="21"/>
        <v>0.24022079471811383</v>
      </c>
      <c r="D236">
        <f t="shared" si="22"/>
        <v>17.860766183779983</v>
      </c>
      <c r="E236">
        <f t="shared" si="23"/>
        <v>0.24022079471811383</v>
      </c>
      <c r="F236">
        <f t="shared" si="19"/>
        <v>18.01816100465312</v>
      </c>
    </row>
    <row r="237" spans="1:6" x14ac:dyDescent="0.15">
      <c r="A237">
        <f t="shared" si="20"/>
        <v>17.91999999999997</v>
      </c>
      <c r="B237">
        <f t="shared" si="18"/>
        <v>-1.208597449809945</v>
      </c>
      <c r="C237">
        <f t="shared" si="21"/>
        <v>0.13290092475307241</v>
      </c>
      <c r="D237">
        <f t="shared" si="22"/>
        <v>17.940766183779981</v>
      </c>
      <c r="E237">
        <f t="shared" si="23"/>
        <v>0.13290092475307241</v>
      </c>
      <c r="F237">
        <f t="shared" si="19"/>
        <v>9.9684553232708986</v>
      </c>
    </row>
    <row r="238" spans="1:6" x14ac:dyDescent="0.15">
      <c r="A238">
        <f t="shared" si="20"/>
        <v>17.999999999999968</v>
      </c>
      <c r="B238">
        <f t="shared" si="18"/>
        <v>-1.3850812948687161</v>
      </c>
      <c r="C238">
        <f t="shared" si="21"/>
        <v>2.045779737368067E-2</v>
      </c>
      <c r="D238">
        <f t="shared" si="22"/>
        <v>18.02076618377998</v>
      </c>
      <c r="E238">
        <f t="shared" si="23"/>
        <v>2.045779737368067E-2</v>
      </c>
      <c r="F238">
        <f t="shared" si="19"/>
        <v>1.5344711822808439</v>
      </c>
    </row>
    <row r="239" spans="1:6" x14ac:dyDescent="0.15">
      <c r="A239">
        <f t="shared" si="20"/>
        <v>18.079999999999966</v>
      </c>
      <c r="B239">
        <f t="shared" si="18"/>
        <v>-1.021119714800669</v>
      </c>
      <c r="C239">
        <f t="shared" si="21"/>
        <v>-5.6696092417011901E-2</v>
      </c>
      <c r="D239">
        <f t="shared" si="22"/>
        <v>18.100766183779978</v>
      </c>
      <c r="E239">
        <f t="shared" si="23"/>
        <v>-5.6696092417011901E-2</v>
      </c>
      <c r="F239">
        <f t="shared" si="19"/>
        <v>-4.2525848884279895</v>
      </c>
    </row>
    <row r="240" spans="1:6" x14ac:dyDescent="0.15">
      <c r="A240">
        <f t="shared" si="20"/>
        <v>18.159999999999965</v>
      </c>
      <c r="B240">
        <f t="shared" si="18"/>
        <v>-0.50464972589255841</v>
      </c>
      <c r="C240">
        <f t="shared" si="21"/>
        <v>-8.9877843044830152E-2</v>
      </c>
      <c r="D240">
        <f t="shared" si="22"/>
        <v>18.180766183779976</v>
      </c>
      <c r="E240">
        <f t="shared" si="23"/>
        <v>-8.9877843044830152E-2</v>
      </c>
      <c r="F240">
        <f t="shared" si="19"/>
        <v>-6.7414373873544546</v>
      </c>
    </row>
    <row r="241" spans="1:6" x14ac:dyDescent="0.15">
      <c r="A241">
        <f t="shared" si="20"/>
        <v>18.239999999999963</v>
      </c>
      <c r="B241">
        <f t="shared" si="18"/>
        <v>-0.29150168577608204</v>
      </c>
      <c r="C241">
        <f t="shared" si="21"/>
        <v>-0.10481294250640436</v>
      </c>
      <c r="D241">
        <f t="shared" si="22"/>
        <v>18.260766183779975</v>
      </c>
      <c r="E241">
        <f t="shared" si="23"/>
        <v>-0.10481294250640436</v>
      </c>
      <c r="F241">
        <f t="shared" si="19"/>
        <v>-7.8616694098774422</v>
      </c>
    </row>
    <row r="242" spans="1:6" x14ac:dyDescent="0.15">
      <c r="A242">
        <f t="shared" si="20"/>
        <v>18.319999999999961</v>
      </c>
      <c r="B242">
        <f t="shared" si="18"/>
        <v>-0.54426357571200779</v>
      </c>
      <c r="C242">
        <f t="shared" si="21"/>
        <v>-0.13736484126237497</v>
      </c>
      <c r="D242">
        <f t="shared" si="22"/>
        <v>18.340766183779973</v>
      </c>
      <c r="E242">
        <f t="shared" si="23"/>
        <v>-0.13736484126237497</v>
      </c>
      <c r="F242">
        <f t="shared" si="19"/>
        <v>-10.303278819589462</v>
      </c>
    </row>
    <row r="243" spans="1:6" x14ac:dyDescent="0.15">
      <c r="A243">
        <f t="shared" si="20"/>
        <v>18.399999999999959</v>
      </c>
      <c r="B243">
        <f t="shared" si="18"/>
        <v>-1.0052743993644633</v>
      </c>
      <c r="C243">
        <f t="shared" si="21"/>
        <v>-0.20165443815882594</v>
      </c>
      <c r="D243">
        <f t="shared" si="22"/>
        <v>18.420766183779971</v>
      </c>
      <c r="E243">
        <f t="shared" si="23"/>
        <v>-0.20165443815882594</v>
      </c>
      <c r="F243">
        <f t="shared" si="19"/>
        <v>-15.125427165088851</v>
      </c>
    </row>
    <row r="244" spans="1:6" x14ac:dyDescent="0.15">
      <c r="A244">
        <f t="shared" si="20"/>
        <v>18.479999999999958</v>
      </c>
      <c r="B244">
        <f t="shared" si="18"/>
        <v>-1.2032029024975524</v>
      </c>
      <c r="C244">
        <f t="shared" si="21"/>
        <v>-0.27584321329502792</v>
      </c>
      <c r="D244">
        <f t="shared" si="22"/>
        <v>18.50076618377997</v>
      </c>
      <c r="E244">
        <f t="shared" si="23"/>
        <v>-0.27584321329502792</v>
      </c>
      <c r="F244">
        <f t="shared" si="19"/>
        <v>-20.690079870158335</v>
      </c>
    </row>
    <row r="245" spans="1:6" x14ac:dyDescent="0.15">
      <c r="A245">
        <f t="shared" si="20"/>
        <v>18.559999999999956</v>
      </c>
      <c r="B245">
        <f t="shared" si="18"/>
        <v>-0.83102038140168233</v>
      </c>
      <c r="C245">
        <f t="shared" si="21"/>
        <v>-0.31696744796959492</v>
      </c>
      <c r="D245">
        <f t="shared" si="22"/>
        <v>18.580766183779968</v>
      </c>
      <c r="E245">
        <f t="shared" si="23"/>
        <v>-0.31696744796959492</v>
      </c>
      <c r="F245">
        <f t="shared" si="19"/>
        <v>-23.774671620131482</v>
      </c>
    </row>
    <row r="246" spans="1:6" x14ac:dyDescent="0.15">
      <c r="A246">
        <f t="shared" si="20"/>
        <v>18.639999999999954</v>
      </c>
      <c r="B246">
        <f t="shared" si="18"/>
        <v>1.3969588427121139E-3</v>
      </c>
      <c r="C246">
        <f t="shared" si="21"/>
        <v>-0.29338489931683137</v>
      </c>
      <c r="D246">
        <f t="shared" si="22"/>
        <v>18.660766183779966</v>
      </c>
      <c r="E246">
        <f t="shared" si="23"/>
        <v>-0.29338489931683137</v>
      </c>
      <c r="F246">
        <f t="shared" si="19"/>
        <v>-22.005823261169997</v>
      </c>
    </row>
    <row r="247" spans="1:6" x14ac:dyDescent="0.15">
      <c r="A247">
        <f t="shared" si="20"/>
        <v>18.719999999999953</v>
      </c>
      <c r="B247">
        <f t="shared" si="18"/>
        <v>0.83886334240880533</v>
      </c>
      <c r="C247">
        <f t="shared" si="21"/>
        <v>-0.20951465918900644</v>
      </c>
      <c r="D247">
        <f t="shared" si="22"/>
        <v>18.740766183779964</v>
      </c>
      <c r="E247">
        <f t="shared" si="23"/>
        <v>-0.20951465918900644</v>
      </c>
      <c r="F247">
        <f t="shared" si="19"/>
        <v>-15.714996141497176</v>
      </c>
    </row>
    <row r="248" spans="1:6" x14ac:dyDescent="0.15">
      <c r="A248">
        <f t="shared" si="20"/>
        <v>18.799999999999951</v>
      </c>
      <c r="B248">
        <f t="shared" si="18"/>
        <v>1.2217487211455675</v>
      </c>
      <c r="C248">
        <f t="shared" si="21"/>
        <v>-0.10349514953459354</v>
      </c>
      <c r="D248">
        <f t="shared" si="22"/>
        <v>18.820766183779963</v>
      </c>
      <c r="E248">
        <f t="shared" si="23"/>
        <v>-0.10349514953459354</v>
      </c>
      <c r="F248">
        <f t="shared" si="19"/>
        <v>-7.7628261520955757</v>
      </c>
    </row>
    <row r="249" spans="1:6" x14ac:dyDescent="0.15">
      <c r="A249">
        <f t="shared" si="20"/>
        <v>18.879999999999949</v>
      </c>
      <c r="B249">
        <f t="shared" si="18"/>
        <v>1.0303642427580939</v>
      </c>
      <c r="C249">
        <f t="shared" si="21"/>
        <v>-1.9505564920320392E-2</v>
      </c>
      <c r="D249">
        <f t="shared" si="22"/>
        <v>18.900766183779961</v>
      </c>
      <c r="E249">
        <f t="shared" si="23"/>
        <v>-1.9505564920320392E-2</v>
      </c>
      <c r="F249">
        <f t="shared" si="19"/>
        <v>-1.4630474003445852</v>
      </c>
    </row>
    <row r="250" spans="1:6" x14ac:dyDescent="0.15">
      <c r="A250">
        <f t="shared" si="20"/>
        <v>18.959999999999948</v>
      </c>
      <c r="B250">
        <f t="shared" si="18"/>
        <v>0.56435765305097263</v>
      </c>
      <c r="C250">
        <f t="shared" si="21"/>
        <v>2.3743562336812424E-2</v>
      </c>
      <c r="D250">
        <f t="shared" si="22"/>
        <v>18.980766183779959</v>
      </c>
      <c r="E250">
        <f t="shared" si="23"/>
        <v>2.3743562336812424E-2</v>
      </c>
      <c r="F250">
        <f t="shared" si="19"/>
        <v>1.7809254586420062</v>
      </c>
    </row>
    <row r="251" spans="1:6" x14ac:dyDescent="0.15">
      <c r="A251">
        <f t="shared" si="20"/>
        <v>19.039999999999946</v>
      </c>
      <c r="B251">
        <f t="shared" si="18"/>
        <v>0.29607205782179224</v>
      </c>
      <c r="C251">
        <f t="shared" si="21"/>
        <v>4.3916043483847964E-2</v>
      </c>
      <c r="D251">
        <f t="shared" si="22"/>
        <v>19.060766183779958</v>
      </c>
      <c r="E251">
        <f t="shared" si="23"/>
        <v>4.3916043483847964E-2</v>
      </c>
      <c r="F251">
        <f t="shared" si="19"/>
        <v>3.2939960219008184</v>
      </c>
    </row>
    <row r="252" spans="1:6" x14ac:dyDescent="0.15">
      <c r="A252">
        <f t="shared" si="20"/>
        <v>19.119999999999944</v>
      </c>
      <c r="B252">
        <f t="shared" si="18"/>
        <v>0.49201165116352175</v>
      </c>
      <c r="C252">
        <f t="shared" si="21"/>
        <v>7.7108310719379347E-2</v>
      </c>
      <c r="D252">
        <f t="shared" si="22"/>
        <v>19.140766183779956</v>
      </c>
      <c r="E252">
        <f t="shared" si="23"/>
        <v>7.7108310719379347E-2</v>
      </c>
      <c r="F252">
        <f t="shared" si="19"/>
        <v>5.7836373365133706</v>
      </c>
    </row>
    <row r="253" spans="1:6" x14ac:dyDescent="0.15">
      <c r="A253">
        <f t="shared" si="20"/>
        <v>19.199999999999942</v>
      </c>
      <c r="B253">
        <f t="shared" si="18"/>
        <v>0.99960033109235569</v>
      </c>
      <c r="C253">
        <f t="shared" si="21"/>
        <v>0.14544105296922943</v>
      </c>
      <c r="D253">
        <f t="shared" si="22"/>
        <v>19.220766183779954</v>
      </c>
      <c r="E253">
        <f t="shared" si="23"/>
        <v>0.14544105296922943</v>
      </c>
      <c r="F253">
        <f t="shared" si="19"/>
        <v>10.909048536622187</v>
      </c>
    </row>
    <row r="254" spans="1:6" x14ac:dyDescent="0.15">
      <c r="A254">
        <f t="shared" si="20"/>
        <v>19.279999999999941</v>
      </c>
      <c r="B254">
        <f t="shared" si="18"/>
        <v>1.3666222372837571</v>
      </c>
      <c r="C254">
        <f t="shared" si="21"/>
        <v>0.23589891847400926</v>
      </c>
      <c r="D254">
        <f t="shared" si="22"/>
        <v>19.300766183779952</v>
      </c>
      <c r="E254">
        <f t="shared" si="23"/>
        <v>0.23589891847400926</v>
      </c>
      <c r="F254">
        <f t="shared" si="19"/>
        <v>17.693991475117425</v>
      </c>
    </row>
    <row r="255" spans="1:6" x14ac:dyDescent="0.15">
      <c r="A255">
        <f t="shared" si="20"/>
        <v>19.359999999999939</v>
      </c>
      <c r="B255">
        <f t="shared" si="18"/>
        <v>1.1997924809764773</v>
      </c>
      <c r="C255">
        <f t="shared" si="21"/>
        <v>0.30729844162234021</v>
      </c>
      <c r="D255">
        <f t="shared" si="22"/>
        <v>19.380766183779951</v>
      </c>
      <c r="E255">
        <f t="shared" si="23"/>
        <v>0.30729844162234021</v>
      </c>
      <c r="F255">
        <f t="shared" si="19"/>
        <v>23.049431686909699</v>
      </c>
    </row>
    <row r="256" spans="1:6" x14ac:dyDescent="0.15">
      <c r="A256">
        <f t="shared" si="20"/>
        <v>19.439999999999937</v>
      </c>
      <c r="B256">
        <f t="shared" si="18"/>
        <v>0.48124394009632548</v>
      </c>
      <c r="C256">
        <f t="shared" si="21"/>
        <v>0.32018329336115392</v>
      </c>
      <c r="D256">
        <f t="shared" si="22"/>
        <v>19.460766183779949</v>
      </c>
      <c r="E256">
        <f t="shared" si="23"/>
        <v>0.32018329336115392</v>
      </c>
      <c r="F256">
        <f t="shared" si="19"/>
        <v>24.015881462514926</v>
      </c>
    </row>
    <row r="257" spans="1:6" x14ac:dyDescent="0.15">
      <c r="A257">
        <f t="shared" si="20"/>
        <v>19.519999999999936</v>
      </c>
      <c r="B257">
        <f t="shared" si="18"/>
        <v>-0.40564450673613195</v>
      </c>
      <c r="C257">
        <f t="shared" si="21"/>
        <v>0.26641827113172528</v>
      </c>
      <c r="D257">
        <f t="shared" si="22"/>
        <v>19.540766183779947</v>
      </c>
      <c r="E257">
        <f t="shared" si="23"/>
        <v>0.26641827113172528</v>
      </c>
      <c r="F257">
        <f t="shared" si="19"/>
        <v>19.983146377755208</v>
      </c>
    </row>
    <row r="258" spans="1:6" x14ac:dyDescent="0.15">
      <c r="A258">
        <f t="shared" si="20"/>
        <v>19.599999999999934</v>
      </c>
      <c r="B258">
        <f t="shared" si="18"/>
        <v>-0.96225210226282365</v>
      </c>
      <c r="C258">
        <f t="shared" si="21"/>
        <v>0.17540565088027721</v>
      </c>
      <c r="D258">
        <f t="shared" si="22"/>
        <v>19.620766183779946</v>
      </c>
      <c r="E258">
        <f t="shared" si="23"/>
        <v>0.17540565088027721</v>
      </c>
      <c r="F258">
        <f t="shared" si="19"/>
        <v>13.156593135059232</v>
      </c>
    </row>
    <row r="259" spans="1:6" x14ac:dyDescent="0.15">
      <c r="A259">
        <f t="shared" si="20"/>
        <v>19.679999999999932</v>
      </c>
      <c r="B259">
        <f t="shared" si="18"/>
        <v>-0.9496651867893442</v>
      </c>
      <c r="C259">
        <f t="shared" si="21"/>
        <v>9.2067070312157093E-2</v>
      </c>
      <c r="D259">
        <f t="shared" si="22"/>
        <v>19.700766183779944</v>
      </c>
      <c r="E259">
        <f t="shared" si="23"/>
        <v>9.2067070312157093E-2</v>
      </c>
      <c r="F259">
        <f t="shared" si="19"/>
        <v>6.9056440266038219</v>
      </c>
    </row>
    <row r="260" spans="1:6" x14ac:dyDescent="0.15">
      <c r="A260">
        <f t="shared" si="20"/>
        <v>19.759999999999931</v>
      </c>
      <c r="B260">
        <f t="shared" si="18"/>
        <v>-0.56011870987335255</v>
      </c>
      <c r="C260">
        <f t="shared" si="21"/>
        <v>4.3757012520637864E-2</v>
      </c>
      <c r="D260">
        <f t="shared" si="22"/>
        <v>19.780766183779942</v>
      </c>
      <c r="E260">
        <f t="shared" si="23"/>
        <v>4.3757012520637864E-2</v>
      </c>
      <c r="F260">
        <f t="shared" si="19"/>
        <v>3.2820676395007555</v>
      </c>
    </row>
    <row r="261" spans="1:6" x14ac:dyDescent="0.15">
      <c r="A261">
        <f t="shared" si="20"/>
        <v>19.839999999999929</v>
      </c>
      <c r="B261">
        <f t="shared" si="18"/>
        <v>-0.25189115986990529</v>
      </c>
      <c r="C261">
        <f t="shared" si="21"/>
        <v>2.1857147899116146E-2</v>
      </c>
      <c r="D261">
        <f t="shared" si="22"/>
        <v>19.860766183779941</v>
      </c>
      <c r="E261">
        <f t="shared" si="23"/>
        <v>2.1857147899116146E-2</v>
      </c>
      <c r="F261">
        <f t="shared" si="19"/>
        <v>1.639431800277422</v>
      </c>
    </row>
    <row r="262" spans="1:6" x14ac:dyDescent="0.15">
      <c r="A262">
        <f t="shared" si="20"/>
        <v>19.919999999999927</v>
      </c>
      <c r="B262">
        <f t="shared" si="18"/>
        <v>-0.37813656631458803</v>
      </c>
      <c r="C262">
        <f t="shared" si="21"/>
        <v>-7.7720161167137945E-3</v>
      </c>
      <c r="D262">
        <f t="shared" si="22"/>
        <v>19.940766183779939</v>
      </c>
      <c r="E262">
        <f t="shared" si="23"/>
        <v>-7.7720161167137945E-3</v>
      </c>
      <c r="F262">
        <f t="shared" si="19"/>
        <v>-0.58295301989169779</v>
      </c>
    </row>
    <row r="263" spans="1:6" x14ac:dyDescent="0.15">
      <c r="A263">
        <f t="shared" si="20"/>
        <v>19.999999999999925</v>
      </c>
      <c r="B263">
        <f t="shared" si="18"/>
        <v>-0.90136030997213801</v>
      </c>
      <c r="C263">
        <f t="shared" si="21"/>
        <v>-7.3963741587485948E-2</v>
      </c>
      <c r="D263">
        <f t="shared" si="22"/>
        <v>20.020766183779937</v>
      </c>
      <c r="E263">
        <f t="shared" si="23"/>
        <v>-7.3963741587485948E-2</v>
      </c>
      <c r="F263">
        <f t="shared" si="19"/>
        <v>-5.5477736887587943</v>
      </c>
    </row>
    <row r="264" spans="1:6" x14ac:dyDescent="0.15">
      <c r="A264">
        <f t="shared" si="20"/>
        <v>20.079999999999924</v>
      </c>
      <c r="B264">
        <f t="shared" si="18"/>
        <v>-1.4178980222926756</v>
      </c>
      <c r="C264">
        <f t="shared" si="21"/>
        <v>-0.1735144290471296</v>
      </c>
      <c r="D264">
        <f t="shared" si="22"/>
        <v>20.100766183779935</v>
      </c>
      <c r="E264">
        <f t="shared" si="23"/>
        <v>-0.1735144290471296</v>
      </c>
      <c r="F264">
        <f t="shared" si="19"/>
        <v>-13.014738889987921</v>
      </c>
    </row>
    <row r="265" spans="1:6" x14ac:dyDescent="0.15">
      <c r="A265">
        <f t="shared" si="20"/>
        <v>20.159999999999922</v>
      </c>
      <c r="B265">
        <f t="shared" si="18"/>
        <v>-1.4736128940759685</v>
      </c>
      <c r="C265">
        <f t="shared" si="21"/>
        <v>-0.26981801904926583</v>
      </c>
      <c r="D265">
        <f t="shared" si="22"/>
        <v>20.180766183779934</v>
      </c>
      <c r="E265">
        <f t="shared" si="23"/>
        <v>-0.26981801904926583</v>
      </c>
      <c r="F265">
        <f t="shared" si="19"/>
        <v>-20.238150135549624</v>
      </c>
    </row>
    <row r="266" spans="1:6" x14ac:dyDescent="0.15">
      <c r="A266">
        <f t="shared" si="20"/>
        <v>20.23999999999992</v>
      </c>
      <c r="B266">
        <f t="shared" si="18"/>
        <v>-0.9235657083179486</v>
      </c>
      <c r="C266">
        <f t="shared" si="21"/>
        <v>-0.31824377380990898</v>
      </c>
      <c r="D266">
        <f t="shared" si="22"/>
        <v>20.260766183779932</v>
      </c>
      <c r="E266">
        <f t="shared" si="23"/>
        <v>-0.31824377380990898</v>
      </c>
      <c r="F266">
        <f t="shared" si="19"/>
        <v>-23.870404566615836</v>
      </c>
    </row>
    <row r="267" spans="1:6" x14ac:dyDescent="0.15">
      <c r="A267">
        <f t="shared" si="20"/>
        <v>20.319999999999919</v>
      </c>
      <c r="B267">
        <f t="shared" si="18"/>
        <v>-5.3614680825621264E-2</v>
      </c>
      <c r="C267">
        <f t="shared" si="21"/>
        <v>-0.29864161877403583</v>
      </c>
      <c r="D267">
        <f t="shared" si="22"/>
        <v>20.34076618377993</v>
      </c>
      <c r="E267">
        <f t="shared" si="23"/>
        <v>-0.29864161877403583</v>
      </c>
      <c r="F267">
        <f t="shared" si="19"/>
        <v>-22.400112263699306</v>
      </c>
    </row>
    <row r="268" spans="1:6" x14ac:dyDescent="0.15">
      <c r="A268">
        <f t="shared" si="20"/>
        <v>20.399999999999917</v>
      </c>
      <c r="B268">
        <f t="shared" si="18"/>
        <v>0.63194652529437301</v>
      </c>
      <c r="C268">
        <f t="shared" si="21"/>
        <v>-0.2297091636578574</v>
      </c>
      <c r="D268">
        <f t="shared" si="22"/>
        <v>20.420766183779929</v>
      </c>
      <c r="E268">
        <f t="shared" si="23"/>
        <v>-0.2297091636578574</v>
      </c>
      <c r="F268">
        <f t="shared" si="19"/>
        <v>-17.229718600707766</v>
      </c>
    </row>
    <row r="269" spans="1:6" x14ac:dyDescent="0.15">
      <c r="A269">
        <f t="shared" si="20"/>
        <v>20.479999999999915</v>
      </c>
      <c r="B269">
        <f t="shared" ref="B269:B332" si="24">Vmax*SIN(w*A269)+Vb*SIN(wb*A269)</f>
        <v>0.79129009298908015</v>
      </c>
      <c r="C269">
        <f t="shared" si="21"/>
        <v>-0.15407958909141756</v>
      </c>
      <c r="D269">
        <f t="shared" si="22"/>
        <v>20.500766183779927</v>
      </c>
      <c r="E269">
        <f t="shared" si="23"/>
        <v>-0.15407958909141756</v>
      </c>
      <c r="F269">
        <f t="shared" ref="F269:F332" si="25">E269*A0</f>
        <v>-11.556996333467772</v>
      </c>
    </row>
    <row r="270" spans="1:6" x14ac:dyDescent="0.15">
      <c r="A270">
        <f t="shared" ref="A270:A333" si="26">A269+Te</f>
        <v>20.559999999999913</v>
      </c>
      <c r="B270">
        <f t="shared" si="24"/>
        <v>0.49725971365520516</v>
      </c>
      <c r="C270">
        <f t="shared" ref="C270:C333" si="27">C269/(1+TeTau)+B270/(1+1/TeTau)</f>
        <v>-0.10583223333240846</v>
      </c>
      <c r="D270">
        <f t="shared" ref="D270:D333" si="28">A270+deltat</f>
        <v>20.580766183779925</v>
      </c>
      <c r="E270">
        <f t="shared" ref="E270:E333" si="29">E269/(1+TeTau)+B270/(1+1/TeTau)</f>
        <v>-0.10583223333240846</v>
      </c>
      <c r="F270">
        <f t="shared" si="25"/>
        <v>-7.9381230167979382</v>
      </c>
    </row>
    <row r="271" spans="1:6" x14ac:dyDescent="0.15">
      <c r="A271">
        <f t="shared" si="26"/>
        <v>20.639999999999912</v>
      </c>
      <c r="B271">
        <f t="shared" si="24"/>
        <v>0.16456706478281713</v>
      </c>
      <c r="C271">
        <f t="shared" si="27"/>
        <v>-8.5802655694243599E-2</v>
      </c>
      <c r="D271">
        <f t="shared" si="28"/>
        <v>20.660766183779923</v>
      </c>
      <c r="E271">
        <f t="shared" si="29"/>
        <v>-8.5802655694243599E-2</v>
      </c>
      <c r="F271">
        <f t="shared" si="25"/>
        <v>-6.4357711693521482</v>
      </c>
    </row>
    <row r="272" spans="1:6" x14ac:dyDescent="0.15">
      <c r="A272">
        <f t="shared" si="26"/>
        <v>20.71999999999991</v>
      </c>
      <c r="B272">
        <f t="shared" si="24"/>
        <v>0.21026016812123793</v>
      </c>
      <c r="C272">
        <f t="shared" si="27"/>
        <v>-6.3872076152356072E-2</v>
      </c>
      <c r="D272">
        <f t="shared" si="28"/>
        <v>20.740766183779922</v>
      </c>
      <c r="E272">
        <f t="shared" si="29"/>
        <v>-6.3872076152356072E-2</v>
      </c>
      <c r="F272">
        <f t="shared" si="25"/>
        <v>-4.7908315063443432</v>
      </c>
    </row>
    <row r="273" spans="1:6" x14ac:dyDescent="0.15">
      <c r="A273">
        <f t="shared" si="26"/>
        <v>20.799999999999908</v>
      </c>
      <c r="B273">
        <f t="shared" si="24"/>
        <v>0.71458799407002271</v>
      </c>
      <c r="C273">
        <f t="shared" si="27"/>
        <v>-6.2083672469946741E-3</v>
      </c>
      <c r="D273">
        <f t="shared" si="28"/>
        <v>20.82076618377992</v>
      </c>
      <c r="E273">
        <f t="shared" si="29"/>
        <v>-6.2083672469946741E-3</v>
      </c>
      <c r="F273">
        <f t="shared" si="25"/>
        <v>-0.46566893080022775</v>
      </c>
    </row>
    <row r="274" spans="1:6" x14ac:dyDescent="0.15">
      <c r="A274">
        <f t="shared" si="26"/>
        <v>20.879999999999907</v>
      </c>
      <c r="B274">
        <f t="shared" si="24"/>
        <v>1.3488979537099266</v>
      </c>
      <c r="C274">
        <f t="shared" si="27"/>
        <v>9.4169878749814306E-2</v>
      </c>
      <c r="D274">
        <f t="shared" si="28"/>
        <v>20.900766183779918</v>
      </c>
      <c r="E274">
        <f t="shared" si="29"/>
        <v>9.4169878749814306E-2</v>
      </c>
      <c r="F274">
        <f t="shared" si="25"/>
        <v>7.0633686775280315</v>
      </c>
    </row>
    <row r="275" spans="1:6" x14ac:dyDescent="0.15">
      <c r="A275">
        <f t="shared" si="26"/>
        <v>20.959999999999905</v>
      </c>
      <c r="B275">
        <f t="shared" si="24"/>
        <v>1.6277803312787116</v>
      </c>
      <c r="C275">
        <f t="shared" si="27"/>
        <v>0.20777065301121411</v>
      </c>
      <c r="D275">
        <f t="shared" si="28"/>
        <v>20.980766183779917</v>
      </c>
      <c r="E275">
        <f t="shared" si="29"/>
        <v>0.20777065301121411</v>
      </c>
      <c r="F275">
        <f t="shared" si="25"/>
        <v>15.584184051971596</v>
      </c>
    </row>
    <row r="276" spans="1:6" x14ac:dyDescent="0.15">
      <c r="A276">
        <f t="shared" si="26"/>
        <v>21.039999999999903</v>
      </c>
      <c r="B276">
        <f t="shared" si="24"/>
        <v>1.2883768471028965</v>
      </c>
      <c r="C276">
        <f t="shared" si="27"/>
        <v>0.28781555627726463</v>
      </c>
      <c r="D276">
        <f t="shared" si="28"/>
        <v>21.060766183779915</v>
      </c>
      <c r="E276">
        <f t="shared" si="29"/>
        <v>0.28781555627726463</v>
      </c>
      <c r="F276">
        <f t="shared" si="25"/>
        <v>21.588085405898923</v>
      </c>
    </row>
    <row r="277" spans="1:6" x14ac:dyDescent="0.15">
      <c r="A277">
        <f t="shared" si="26"/>
        <v>21.119999999999902</v>
      </c>
      <c r="B277">
        <f t="shared" si="24"/>
        <v>0.49981456770438831</v>
      </c>
      <c r="C277">
        <f t="shared" si="27"/>
        <v>0.30351918675334782</v>
      </c>
      <c r="D277">
        <f t="shared" si="28"/>
        <v>21.140766183779913</v>
      </c>
      <c r="E277">
        <f t="shared" si="29"/>
        <v>0.30351918675334782</v>
      </c>
      <c r="F277">
        <f t="shared" si="25"/>
        <v>22.76596237782249</v>
      </c>
    </row>
    <row r="278" spans="1:6" x14ac:dyDescent="0.15">
      <c r="A278">
        <f t="shared" si="26"/>
        <v>21.1999999999999</v>
      </c>
      <c r="B278">
        <f t="shared" si="24"/>
        <v>-0.26156568009747394</v>
      </c>
      <c r="C278">
        <f t="shared" si="27"/>
        <v>0.26166104846810173</v>
      </c>
      <c r="D278">
        <f t="shared" si="28"/>
        <v>21.220766183779912</v>
      </c>
      <c r="E278">
        <f t="shared" si="29"/>
        <v>0.26166104846810173</v>
      </c>
      <c r="F278">
        <f t="shared" si="25"/>
        <v>19.626322964575106</v>
      </c>
    </row>
    <row r="279" spans="1:6" x14ac:dyDescent="0.15">
      <c r="A279">
        <f t="shared" si="26"/>
        <v>21.279999999999898</v>
      </c>
      <c r="B279">
        <f t="shared" si="24"/>
        <v>-0.57406692775219981</v>
      </c>
      <c r="C279">
        <f t="shared" si="27"/>
        <v>0.19975527245178309</v>
      </c>
      <c r="D279">
        <f t="shared" si="28"/>
        <v>21.30076618377991</v>
      </c>
      <c r="E279">
        <f t="shared" si="29"/>
        <v>0.19975527245178309</v>
      </c>
      <c r="F279">
        <f t="shared" si="25"/>
        <v>14.982977076518589</v>
      </c>
    </row>
    <row r="280" spans="1:6" x14ac:dyDescent="0.15">
      <c r="A280">
        <f t="shared" si="26"/>
        <v>21.359999999999896</v>
      </c>
      <c r="B280">
        <f t="shared" si="24"/>
        <v>-0.38703447235887495</v>
      </c>
      <c r="C280">
        <f t="shared" si="27"/>
        <v>0.15628936542877137</v>
      </c>
      <c r="D280">
        <f t="shared" si="28"/>
        <v>21.380766183779908</v>
      </c>
      <c r="E280">
        <f t="shared" si="29"/>
        <v>0.15628936542877137</v>
      </c>
      <c r="F280">
        <f t="shared" si="25"/>
        <v>11.722744289956866</v>
      </c>
    </row>
    <row r="281" spans="1:6" x14ac:dyDescent="0.15">
      <c r="A281">
        <f t="shared" si="26"/>
        <v>21.439999999999895</v>
      </c>
      <c r="B281">
        <f t="shared" si="24"/>
        <v>-4.506955042287325E-2</v>
      </c>
      <c r="C281">
        <f t="shared" si="27"/>
        <v>0.14137389018050139</v>
      </c>
      <c r="D281">
        <f t="shared" si="28"/>
        <v>21.460766183779906</v>
      </c>
      <c r="E281">
        <f t="shared" si="29"/>
        <v>0.14137389018050139</v>
      </c>
      <c r="F281">
        <f t="shared" si="25"/>
        <v>10.60398421425397</v>
      </c>
    </row>
    <row r="282" spans="1:6" x14ac:dyDescent="0.15">
      <c r="A282">
        <f t="shared" si="26"/>
        <v>21.519999999999893</v>
      </c>
      <c r="B282">
        <f t="shared" si="24"/>
        <v>-2.3236261054974117E-3</v>
      </c>
      <c r="C282">
        <f t="shared" si="27"/>
        <v>0.13072962971487184</v>
      </c>
      <c r="D282">
        <f t="shared" si="28"/>
        <v>21.540766183779905</v>
      </c>
      <c r="E282">
        <f t="shared" si="29"/>
        <v>0.13072962971487184</v>
      </c>
      <c r="F282">
        <f t="shared" si="25"/>
        <v>9.8055937207488917</v>
      </c>
    </row>
    <row r="283" spans="1:6" x14ac:dyDescent="0.15">
      <c r="A283">
        <f t="shared" si="26"/>
        <v>21.599999999999891</v>
      </c>
      <c r="B283">
        <f t="shared" si="24"/>
        <v>-0.45192288997556729</v>
      </c>
      <c r="C283">
        <f t="shared" si="27"/>
        <v>8.757018381187634E-2</v>
      </c>
      <c r="D283">
        <f t="shared" si="28"/>
        <v>21.620766183779903</v>
      </c>
      <c r="E283">
        <f t="shared" si="29"/>
        <v>8.757018381187634E-2</v>
      </c>
      <c r="F283">
        <f t="shared" si="25"/>
        <v>6.5683475611717226</v>
      </c>
    </row>
    <row r="284" spans="1:6" x14ac:dyDescent="0.15">
      <c r="A284">
        <f t="shared" si="26"/>
        <v>21.67999999999989</v>
      </c>
      <c r="B284">
        <f t="shared" si="24"/>
        <v>-1.1619759183289806</v>
      </c>
      <c r="C284">
        <f t="shared" si="27"/>
        <v>-4.9887867170760325E-3</v>
      </c>
      <c r="D284">
        <f t="shared" si="28"/>
        <v>21.700766183779901</v>
      </c>
      <c r="E284">
        <f t="shared" si="29"/>
        <v>-4.9887867170760325E-3</v>
      </c>
      <c r="F284">
        <f t="shared" si="25"/>
        <v>-0.37419226088078861</v>
      </c>
    </row>
    <row r="285" spans="1:6" x14ac:dyDescent="0.15">
      <c r="A285">
        <f t="shared" si="26"/>
        <v>21.759999999999888</v>
      </c>
      <c r="B285">
        <f t="shared" si="24"/>
        <v>-1.6476322995515489</v>
      </c>
      <c r="C285">
        <f t="shared" si="27"/>
        <v>-0.12666608396407403</v>
      </c>
      <c r="D285">
        <f t="shared" si="28"/>
        <v>21.7807661837799</v>
      </c>
      <c r="E285">
        <f t="shared" si="29"/>
        <v>-0.12666608396407403</v>
      </c>
      <c r="F285">
        <f t="shared" si="25"/>
        <v>-9.5008007003379564</v>
      </c>
    </row>
    <row r="286" spans="1:6" x14ac:dyDescent="0.15">
      <c r="A286">
        <f t="shared" si="26"/>
        <v>21.839999999999886</v>
      </c>
      <c r="B286">
        <f t="shared" si="24"/>
        <v>-1.5451823999979046</v>
      </c>
      <c r="C286">
        <f t="shared" si="27"/>
        <v>-0.23174136663324665</v>
      </c>
      <c r="D286">
        <f t="shared" si="28"/>
        <v>21.860766183779898</v>
      </c>
      <c r="E286">
        <f t="shared" si="29"/>
        <v>-0.23174136663324665</v>
      </c>
      <c r="F286">
        <f t="shared" si="25"/>
        <v>-17.382147371279714</v>
      </c>
    </row>
    <row r="287" spans="1:6" x14ac:dyDescent="0.15">
      <c r="A287">
        <f t="shared" si="26"/>
        <v>21.919999999999884</v>
      </c>
      <c r="B287">
        <f t="shared" si="24"/>
        <v>-0.89561955402008042</v>
      </c>
      <c r="C287">
        <f t="shared" si="27"/>
        <v>-0.28091752866190101</v>
      </c>
      <c r="D287">
        <f t="shared" si="28"/>
        <v>21.940766183779896</v>
      </c>
      <c r="E287">
        <f t="shared" si="29"/>
        <v>-0.28091752866190101</v>
      </c>
      <c r="F287">
        <f t="shared" si="25"/>
        <v>-21.070687349939561</v>
      </c>
    </row>
    <row r="288" spans="1:6" x14ac:dyDescent="0.15">
      <c r="A288">
        <f t="shared" si="26"/>
        <v>21.999999999999883</v>
      </c>
      <c r="B288">
        <f t="shared" si="24"/>
        <v>-0.11565715581073699</v>
      </c>
      <c r="C288">
        <f t="shared" si="27"/>
        <v>-0.26867601956181475</v>
      </c>
      <c r="D288">
        <f t="shared" si="28"/>
        <v>22.020766183779894</v>
      </c>
      <c r="E288">
        <f t="shared" si="29"/>
        <v>-0.26867601956181475</v>
      </c>
      <c r="F288">
        <f t="shared" si="25"/>
        <v>-20.152492560999217</v>
      </c>
    </row>
    <row r="289" spans="1:6" x14ac:dyDescent="0.15">
      <c r="A289">
        <f t="shared" si="26"/>
        <v>22.079999999999881</v>
      </c>
      <c r="B289">
        <f t="shared" si="24"/>
        <v>0.32134621121017243</v>
      </c>
      <c r="C289">
        <f t="shared" si="27"/>
        <v>-0.22497066913426014</v>
      </c>
      <c r="D289">
        <f t="shared" si="28"/>
        <v>22.100766183779893</v>
      </c>
      <c r="E289">
        <f t="shared" si="29"/>
        <v>-0.22497066913426014</v>
      </c>
      <c r="F289">
        <f t="shared" si="25"/>
        <v>-16.874299922878354</v>
      </c>
    </row>
    <row r="290" spans="1:6" x14ac:dyDescent="0.15">
      <c r="A290">
        <f t="shared" si="26"/>
        <v>22.159999999999879</v>
      </c>
      <c r="B290">
        <f t="shared" si="24"/>
        <v>0.24520745270473743</v>
      </c>
      <c r="C290">
        <f t="shared" si="27"/>
        <v>-0.19014266010914921</v>
      </c>
      <c r="D290">
        <f t="shared" si="28"/>
        <v>22.180766183779891</v>
      </c>
      <c r="E290">
        <f t="shared" si="29"/>
        <v>-0.19014266010914921</v>
      </c>
      <c r="F290">
        <f t="shared" si="25"/>
        <v>-14.261967069586692</v>
      </c>
    </row>
    <row r="291" spans="1:6" x14ac:dyDescent="0.15">
      <c r="A291">
        <f t="shared" si="26"/>
        <v>22.239999999999878</v>
      </c>
      <c r="B291">
        <f t="shared" si="24"/>
        <v>-9.1488086098504923E-2</v>
      </c>
      <c r="C291">
        <f t="shared" si="27"/>
        <v>-0.18283491388613851</v>
      </c>
      <c r="D291">
        <f t="shared" si="28"/>
        <v>22.260766183779889</v>
      </c>
      <c r="E291">
        <f t="shared" si="29"/>
        <v>-0.18283491388613851</v>
      </c>
      <c r="F291">
        <f t="shared" si="25"/>
        <v>-13.713837386717803</v>
      </c>
    </row>
    <row r="292" spans="1:6" x14ac:dyDescent="0.15">
      <c r="A292">
        <f t="shared" si="26"/>
        <v>22.319999999999876</v>
      </c>
      <c r="B292">
        <f t="shared" si="24"/>
        <v>-0.22660602945146807</v>
      </c>
      <c r="C292">
        <f t="shared" si="27"/>
        <v>-0.18607721874282959</v>
      </c>
      <c r="D292">
        <f t="shared" si="28"/>
        <v>22.340766183779888</v>
      </c>
      <c r="E292">
        <f t="shared" si="29"/>
        <v>-0.18607721874282959</v>
      </c>
      <c r="F292">
        <f t="shared" si="25"/>
        <v>-13.957031865374747</v>
      </c>
    </row>
    <row r="293" spans="1:6" x14ac:dyDescent="0.15">
      <c r="A293">
        <f t="shared" si="26"/>
        <v>22.399999999999874</v>
      </c>
      <c r="B293">
        <f t="shared" si="24"/>
        <v>0.133743826041272</v>
      </c>
      <c r="C293">
        <f t="shared" si="27"/>
        <v>-0.16238677098104426</v>
      </c>
      <c r="D293">
        <f t="shared" si="28"/>
        <v>22.420766183779886</v>
      </c>
      <c r="E293">
        <f t="shared" si="29"/>
        <v>-0.16238677098104426</v>
      </c>
      <c r="F293">
        <f t="shared" si="25"/>
        <v>-12.180090353941203</v>
      </c>
    </row>
    <row r="294" spans="1:6" x14ac:dyDescent="0.15">
      <c r="A294">
        <f t="shared" si="26"/>
        <v>22.479999999999873</v>
      </c>
      <c r="B294">
        <f t="shared" si="24"/>
        <v>0.87002391959219116</v>
      </c>
      <c r="C294">
        <f t="shared" si="27"/>
        <v>-8.5911905012656442E-2</v>
      </c>
      <c r="D294">
        <f t="shared" si="28"/>
        <v>22.500766183779884</v>
      </c>
      <c r="E294">
        <f t="shared" si="29"/>
        <v>-8.5911905012656442E-2</v>
      </c>
      <c r="F294">
        <f t="shared" si="25"/>
        <v>-6.4439655965295337</v>
      </c>
    </row>
    <row r="295" spans="1:6" x14ac:dyDescent="0.15">
      <c r="A295">
        <f t="shared" si="26"/>
        <v>22.559999999999871</v>
      </c>
      <c r="B295">
        <f t="shared" si="24"/>
        <v>1.5299399199226387</v>
      </c>
      <c r="C295">
        <f t="shared" si="27"/>
        <v>3.3780822760328386E-2</v>
      </c>
      <c r="D295">
        <f t="shared" si="28"/>
        <v>22.580766183779883</v>
      </c>
      <c r="E295">
        <f t="shared" si="29"/>
        <v>3.3780822760328386E-2</v>
      </c>
      <c r="F295">
        <f t="shared" si="25"/>
        <v>2.5337869025014546</v>
      </c>
    </row>
    <row r="296" spans="1:6" x14ac:dyDescent="0.15">
      <c r="A296">
        <f t="shared" si="26"/>
        <v>22.639999999999869</v>
      </c>
      <c r="B296">
        <f t="shared" si="24"/>
        <v>1.6728095096143361</v>
      </c>
      <c r="C296">
        <f t="shared" si="27"/>
        <v>0.15519035511988449</v>
      </c>
      <c r="D296">
        <f t="shared" si="28"/>
        <v>22.660766183779881</v>
      </c>
      <c r="E296">
        <f t="shared" si="29"/>
        <v>0.15519035511988449</v>
      </c>
      <c r="F296">
        <f t="shared" si="25"/>
        <v>11.640311190380562</v>
      </c>
    </row>
    <row r="297" spans="1:6" x14ac:dyDescent="0.15">
      <c r="A297">
        <f t="shared" si="26"/>
        <v>22.719999999999867</v>
      </c>
      <c r="B297">
        <f t="shared" si="24"/>
        <v>1.2086753949792008</v>
      </c>
      <c r="C297">
        <f t="shared" si="27"/>
        <v>0.23322628399835238</v>
      </c>
      <c r="D297">
        <f t="shared" si="28"/>
        <v>22.740766183779879</v>
      </c>
      <c r="E297">
        <f t="shared" si="29"/>
        <v>0.23322628399835238</v>
      </c>
      <c r="F297">
        <f t="shared" si="25"/>
        <v>17.493526072671809</v>
      </c>
    </row>
    <row r="298" spans="1:6" x14ac:dyDescent="0.15">
      <c r="A298">
        <f t="shared" si="26"/>
        <v>22.799999999999866</v>
      </c>
      <c r="B298">
        <f t="shared" si="24"/>
        <v>0.46701992757009642</v>
      </c>
      <c r="C298">
        <f t="shared" si="27"/>
        <v>0.25054433167033341</v>
      </c>
      <c r="D298">
        <f t="shared" si="28"/>
        <v>22.820766183779877</v>
      </c>
      <c r="E298">
        <f t="shared" si="29"/>
        <v>0.25054433167033341</v>
      </c>
      <c r="F298">
        <f t="shared" si="25"/>
        <v>18.792495096590713</v>
      </c>
    </row>
    <row r="299" spans="1:6" x14ac:dyDescent="0.15">
      <c r="A299">
        <f t="shared" si="26"/>
        <v>22.879999999999864</v>
      </c>
      <c r="B299">
        <f t="shared" si="24"/>
        <v>-5.8603345390073502E-2</v>
      </c>
      <c r="C299">
        <f t="shared" si="27"/>
        <v>0.22764450373993289</v>
      </c>
      <c r="D299">
        <f t="shared" si="28"/>
        <v>22.900766183779876</v>
      </c>
      <c r="E299">
        <f t="shared" si="29"/>
        <v>0.22764450373993289</v>
      </c>
      <c r="F299">
        <f t="shared" si="25"/>
        <v>17.074855343075669</v>
      </c>
    </row>
    <row r="300" spans="1:6" x14ac:dyDescent="0.15">
      <c r="A300">
        <f t="shared" si="26"/>
        <v>22.959999999999862</v>
      </c>
      <c r="B300">
        <f t="shared" si="24"/>
        <v>-9.0207978914233877E-2</v>
      </c>
      <c r="C300">
        <f t="shared" si="27"/>
        <v>0.20409987539517979</v>
      </c>
      <c r="D300">
        <f t="shared" si="28"/>
        <v>22.980766183779874</v>
      </c>
      <c r="E300">
        <f t="shared" si="29"/>
        <v>0.20409987539517979</v>
      </c>
      <c r="F300">
        <f t="shared" si="25"/>
        <v>15.30885126000579</v>
      </c>
    </row>
    <row r="301" spans="1:6" x14ac:dyDescent="0.15">
      <c r="A301">
        <f t="shared" si="26"/>
        <v>23.039999999999861</v>
      </c>
      <c r="B301">
        <f t="shared" si="24"/>
        <v>0.227532403009434</v>
      </c>
      <c r="C301">
        <f t="shared" si="27"/>
        <v>0.20583561818142085</v>
      </c>
      <c r="D301">
        <f t="shared" si="28"/>
        <v>23.060766183779872</v>
      </c>
      <c r="E301">
        <f t="shared" si="29"/>
        <v>0.20583561818142085</v>
      </c>
      <c r="F301">
        <f t="shared" si="25"/>
        <v>15.439043540078195</v>
      </c>
    </row>
    <row r="302" spans="1:6" x14ac:dyDescent="0.15">
      <c r="A302">
        <f t="shared" si="26"/>
        <v>23.119999999999859</v>
      </c>
      <c r="B302">
        <f t="shared" si="24"/>
        <v>0.45410322961257787</v>
      </c>
      <c r="C302">
        <f t="shared" si="27"/>
        <v>0.2242258116207658</v>
      </c>
      <c r="D302">
        <f t="shared" si="28"/>
        <v>23.140766183779871</v>
      </c>
      <c r="E302">
        <f t="shared" si="29"/>
        <v>0.2242258116207658</v>
      </c>
      <c r="F302">
        <f t="shared" si="25"/>
        <v>16.818430643870201</v>
      </c>
    </row>
    <row r="303" spans="1:6" x14ac:dyDescent="0.15">
      <c r="A303">
        <f t="shared" si="26"/>
        <v>23.199999999999857</v>
      </c>
      <c r="B303">
        <f t="shared" si="24"/>
        <v>0.21346797383974553</v>
      </c>
      <c r="C303">
        <f t="shared" si="27"/>
        <v>0.22342893474809761</v>
      </c>
      <c r="D303">
        <f t="shared" si="28"/>
        <v>23.220766183779869</v>
      </c>
      <c r="E303">
        <f t="shared" si="29"/>
        <v>0.22342893474809761</v>
      </c>
      <c r="F303">
        <f t="shared" si="25"/>
        <v>16.758659566143692</v>
      </c>
    </row>
    <row r="304" spans="1:6" x14ac:dyDescent="0.15">
      <c r="A304">
        <f t="shared" si="26"/>
        <v>23.279999999999855</v>
      </c>
      <c r="B304">
        <f t="shared" si="24"/>
        <v>-0.49556591475730494</v>
      </c>
      <c r="C304">
        <f t="shared" si="27"/>
        <v>0.17017005700695667</v>
      </c>
      <c r="D304">
        <f t="shared" si="28"/>
        <v>23.300766183779867</v>
      </c>
      <c r="E304">
        <f t="shared" si="29"/>
        <v>0.17017005700695667</v>
      </c>
      <c r="F304">
        <f t="shared" si="25"/>
        <v>12.763888692152186</v>
      </c>
    </row>
    <row r="305" spans="1:6" x14ac:dyDescent="0.15">
      <c r="A305">
        <f t="shared" si="26"/>
        <v>23.359999999999854</v>
      </c>
      <c r="B305">
        <f t="shared" si="24"/>
        <v>-1.283302967754929</v>
      </c>
      <c r="C305">
        <f t="shared" si="27"/>
        <v>6.2505388506076232E-2</v>
      </c>
      <c r="D305">
        <f t="shared" si="28"/>
        <v>23.380766183779865</v>
      </c>
      <c r="E305">
        <f t="shared" si="29"/>
        <v>6.2505388506076232E-2</v>
      </c>
      <c r="F305">
        <f t="shared" si="25"/>
        <v>4.6883208220272889</v>
      </c>
    </row>
    <row r="306" spans="1:6" x14ac:dyDescent="0.15">
      <c r="A306">
        <f t="shared" si="26"/>
        <v>23.439999999999852</v>
      </c>
      <c r="B306">
        <f t="shared" si="24"/>
        <v>-1.6612084499666455</v>
      </c>
      <c r="C306">
        <f t="shared" si="27"/>
        <v>-6.517711804745871E-2</v>
      </c>
      <c r="D306">
        <f t="shared" si="28"/>
        <v>23.460766183779864</v>
      </c>
      <c r="E306">
        <f t="shared" si="29"/>
        <v>-6.517711804745871E-2</v>
      </c>
      <c r="F306">
        <f t="shared" si="25"/>
        <v>-4.8887183483696974</v>
      </c>
    </row>
    <row r="307" spans="1:6" x14ac:dyDescent="0.15">
      <c r="A307">
        <f t="shared" si="26"/>
        <v>23.51999999999985</v>
      </c>
      <c r="B307">
        <f t="shared" si="24"/>
        <v>-1.4143402857922676</v>
      </c>
      <c r="C307">
        <f t="shared" si="27"/>
        <v>-0.16511513047300011</v>
      </c>
      <c r="D307">
        <f t="shared" si="28"/>
        <v>23.540766183779862</v>
      </c>
      <c r="E307">
        <f t="shared" si="29"/>
        <v>-0.16511513047300011</v>
      </c>
      <c r="F307">
        <f t="shared" si="25"/>
        <v>-12.384735504092841</v>
      </c>
    </row>
    <row r="308" spans="1:6" x14ac:dyDescent="0.15">
      <c r="A308">
        <f t="shared" si="26"/>
        <v>23.599999999999849</v>
      </c>
      <c r="B308">
        <f t="shared" si="24"/>
        <v>-0.76325460871115836</v>
      </c>
      <c r="C308">
        <f t="shared" si="27"/>
        <v>-0.20942175849064146</v>
      </c>
      <c r="D308">
        <f t="shared" si="28"/>
        <v>23.62076618377986</v>
      </c>
      <c r="E308">
        <f t="shared" si="29"/>
        <v>-0.20942175849064146</v>
      </c>
      <c r="F308">
        <f t="shared" si="25"/>
        <v>-15.708027969809336</v>
      </c>
    </row>
    <row r="309" spans="1:6" x14ac:dyDescent="0.15">
      <c r="A309">
        <f t="shared" si="26"/>
        <v>23.679999999999847</v>
      </c>
      <c r="B309">
        <f t="shared" si="24"/>
        <v>-0.18907918429089443</v>
      </c>
      <c r="C309">
        <f t="shared" si="27"/>
        <v>-0.20791490114251202</v>
      </c>
      <c r="D309">
        <f t="shared" si="28"/>
        <v>23.700766183779859</v>
      </c>
      <c r="E309">
        <f t="shared" si="29"/>
        <v>-0.20791490114251202</v>
      </c>
      <c r="F309">
        <f t="shared" si="25"/>
        <v>-15.595003623430411</v>
      </c>
    </row>
    <row r="310" spans="1:6" x14ac:dyDescent="0.15">
      <c r="A310">
        <f t="shared" si="26"/>
        <v>23.759999999999845</v>
      </c>
      <c r="B310">
        <f t="shared" si="24"/>
        <v>-5.8946740051282864E-2</v>
      </c>
      <c r="C310">
        <f t="shared" si="27"/>
        <v>-0.1968802225431617</v>
      </c>
      <c r="D310">
        <f t="shared" si="28"/>
        <v>23.780766183779857</v>
      </c>
      <c r="E310">
        <f t="shared" si="29"/>
        <v>-0.1968802225431617</v>
      </c>
      <c r="F310">
        <f t="shared" si="25"/>
        <v>-14.767329167224386</v>
      </c>
    </row>
    <row r="311" spans="1:6" x14ac:dyDescent="0.15">
      <c r="A311">
        <f t="shared" si="26"/>
        <v>23.839999999999844</v>
      </c>
      <c r="B311">
        <f t="shared" si="24"/>
        <v>-0.345002117773544</v>
      </c>
      <c r="C311">
        <f t="shared" si="27"/>
        <v>-0.20785221478244928</v>
      </c>
      <c r="D311">
        <f t="shared" si="28"/>
        <v>23.860766183779855</v>
      </c>
      <c r="E311">
        <f t="shared" si="29"/>
        <v>-0.20785221478244928</v>
      </c>
      <c r="F311">
        <f t="shared" si="25"/>
        <v>-15.590301728535211</v>
      </c>
    </row>
    <row r="312" spans="1:6" x14ac:dyDescent="0.15">
      <c r="A312">
        <f t="shared" si="26"/>
        <v>23.919999999999842</v>
      </c>
      <c r="B312">
        <f t="shared" si="24"/>
        <v>-0.65655994829565556</v>
      </c>
      <c r="C312">
        <f t="shared" si="27"/>
        <v>-0.24108982467231641</v>
      </c>
      <c r="D312">
        <f t="shared" si="28"/>
        <v>23.940766183779854</v>
      </c>
      <c r="E312">
        <f t="shared" si="29"/>
        <v>-0.24108982467231641</v>
      </c>
      <c r="F312">
        <f t="shared" si="25"/>
        <v>-18.08334404449387</v>
      </c>
    </row>
    <row r="313" spans="1:6" x14ac:dyDescent="0.15">
      <c r="A313">
        <f t="shared" si="26"/>
        <v>23.99999999999984</v>
      </c>
      <c r="B313">
        <f t="shared" si="24"/>
        <v>-0.55940024358354623</v>
      </c>
      <c r="C313">
        <f t="shared" si="27"/>
        <v>-0.26466837422129641</v>
      </c>
      <c r="D313">
        <f t="shared" si="28"/>
        <v>24.020766183779852</v>
      </c>
      <c r="E313">
        <f t="shared" si="29"/>
        <v>-0.26466837422129641</v>
      </c>
      <c r="F313">
        <f t="shared" si="25"/>
        <v>-19.851892444012083</v>
      </c>
    </row>
    <row r="314" spans="1:6" x14ac:dyDescent="0.15">
      <c r="A314">
        <f t="shared" si="26"/>
        <v>24.079999999999838</v>
      </c>
      <c r="B314">
        <f t="shared" si="24"/>
        <v>6.8958792952587611E-2</v>
      </c>
      <c r="C314">
        <f t="shared" si="27"/>
        <v>-0.2399552507269346</v>
      </c>
      <c r="D314">
        <f t="shared" si="28"/>
        <v>24.10076618377985</v>
      </c>
      <c r="E314">
        <f t="shared" si="29"/>
        <v>-0.2399552507269346</v>
      </c>
      <c r="F314">
        <f t="shared" si="25"/>
        <v>-17.998243435100076</v>
      </c>
    </row>
    <row r="315" spans="1:6" x14ac:dyDescent="0.15">
      <c r="A315">
        <f t="shared" si="26"/>
        <v>24.159999999999837</v>
      </c>
      <c r="B315">
        <f t="shared" si="24"/>
        <v>0.92750179151607304</v>
      </c>
      <c r="C315">
        <f t="shared" si="27"/>
        <v>-0.15347695130152661</v>
      </c>
      <c r="D315">
        <f t="shared" si="28"/>
        <v>24.180766183779848</v>
      </c>
      <c r="E315">
        <f t="shared" si="29"/>
        <v>-0.15347695130152661</v>
      </c>
      <c r="F315">
        <f t="shared" si="25"/>
        <v>-11.511794481819228</v>
      </c>
    </row>
    <row r="316" spans="1:6" x14ac:dyDescent="0.15">
      <c r="A316">
        <f t="shared" si="26"/>
        <v>24.239999999999835</v>
      </c>
      <c r="B316">
        <f t="shared" si="24"/>
        <v>1.5122717444229117</v>
      </c>
      <c r="C316">
        <f t="shared" si="27"/>
        <v>-3.0088159025642297E-2</v>
      </c>
      <c r="D316">
        <f t="shared" si="28"/>
        <v>24.260766183779847</v>
      </c>
      <c r="E316">
        <f t="shared" si="29"/>
        <v>-3.0088159025642297E-2</v>
      </c>
      <c r="F316">
        <f t="shared" si="25"/>
        <v>-2.256812505735792</v>
      </c>
    </row>
    <row r="317" spans="1:6" x14ac:dyDescent="0.15">
      <c r="A317">
        <f t="shared" si="26"/>
        <v>24.319999999999833</v>
      </c>
      <c r="B317">
        <f t="shared" si="24"/>
        <v>1.4976926073726786</v>
      </c>
      <c r="C317">
        <f t="shared" si="27"/>
        <v>8.3080786633492582E-2</v>
      </c>
      <c r="D317">
        <f t="shared" si="28"/>
        <v>24.340766183779845</v>
      </c>
      <c r="E317">
        <f t="shared" si="29"/>
        <v>8.3080786633492582E-2</v>
      </c>
      <c r="F317">
        <f t="shared" si="25"/>
        <v>6.2316128448084918</v>
      </c>
    </row>
    <row r="318" spans="1:6" x14ac:dyDescent="0.15">
      <c r="A318">
        <f t="shared" si="26"/>
        <v>24.399999999999832</v>
      </c>
      <c r="B318">
        <f t="shared" si="24"/>
        <v>0.98103945786794355</v>
      </c>
      <c r="C318">
        <f t="shared" si="27"/>
        <v>0.14959624376197042</v>
      </c>
      <c r="D318">
        <f t="shared" si="28"/>
        <v>24.420766183779843</v>
      </c>
      <c r="E318">
        <f t="shared" si="29"/>
        <v>0.14959624376197042</v>
      </c>
      <c r="F318">
        <f t="shared" si="25"/>
        <v>11.220715546118655</v>
      </c>
    </row>
    <row r="319" spans="1:6" x14ac:dyDescent="0.15">
      <c r="A319">
        <f t="shared" si="26"/>
        <v>24.47999999999983</v>
      </c>
      <c r="B319">
        <f t="shared" si="24"/>
        <v>0.39940400054151537</v>
      </c>
      <c r="C319">
        <f t="shared" si="27"/>
        <v>0.16810052204193671</v>
      </c>
      <c r="D319">
        <f t="shared" si="28"/>
        <v>24.500766183779842</v>
      </c>
      <c r="E319">
        <f t="shared" si="29"/>
        <v>0.16810052204193671</v>
      </c>
      <c r="F319">
        <f t="shared" si="25"/>
        <v>12.608659773489064</v>
      </c>
    </row>
    <row r="320" spans="1:6" x14ac:dyDescent="0.15">
      <c r="A320">
        <f t="shared" si="26"/>
        <v>24.559999999999828</v>
      </c>
      <c r="B320">
        <f t="shared" si="24"/>
        <v>0.18474092610022608</v>
      </c>
      <c r="C320">
        <f t="shared" si="27"/>
        <v>0.16933314456477294</v>
      </c>
      <c r="D320">
        <f t="shared" si="28"/>
        <v>24.58076618377984</v>
      </c>
      <c r="E320">
        <f t="shared" si="29"/>
        <v>0.16933314456477294</v>
      </c>
      <c r="F320">
        <f t="shared" si="25"/>
        <v>12.701114679820078</v>
      </c>
    </row>
    <row r="321" spans="1:6" x14ac:dyDescent="0.15">
      <c r="A321">
        <f t="shared" si="26"/>
        <v>24.639999999999826</v>
      </c>
      <c r="B321">
        <f t="shared" si="24"/>
        <v>0.4274019936845303</v>
      </c>
      <c r="C321">
        <f t="shared" si="27"/>
        <v>0.18844935561068091</v>
      </c>
      <c r="D321">
        <f t="shared" si="28"/>
        <v>24.660766183779838</v>
      </c>
      <c r="E321">
        <f t="shared" si="29"/>
        <v>0.18844935561068091</v>
      </c>
      <c r="F321">
        <f t="shared" si="25"/>
        <v>14.134957944006588</v>
      </c>
    </row>
    <row r="322" spans="1:6" x14ac:dyDescent="0.15">
      <c r="A322">
        <f t="shared" si="26"/>
        <v>24.719999999999825</v>
      </c>
      <c r="B322">
        <f t="shared" si="24"/>
        <v>0.8115607021821365</v>
      </c>
      <c r="C322">
        <f t="shared" si="27"/>
        <v>0.23460575165301095</v>
      </c>
      <c r="D322">
        <f t="shared" si="28"/>
        <v>24.740766183779836</v>
      </c>
      <c r="E322">
        <f t="shared" si="29"/>
        <v>0.23460575165301095</v>
      </c>
      <c r="F322">
        <f t="shared" si="25"/>
        <v>17.596995342813536</v>
      </c>
    </row>
    <row r="323" spans="1:6" x14ac:dyDescent="0.15">
      <c r="A323">
        <f t="shared" si="26"/>
        <v>24.799999999999823</v>
      </c>
      <c r="B323">
        <f t="shared" si="24"/>
        <v>0.87261558886998014</v>
      </c>
      <c r="C323">
        <f t="shared" si="27"/>
        <v>0.28186573959500866</v>
      </c>
      <c r="D323">
        <f t="shared" si="28"/>
        <v>24.820766183779835</v>
      </c>
      <c r="E323">
        <f t="shared" si="29"/>
        <v>0.28186573959500866</v>
      </c>
      <c r="F323">
        <f t="shared" si="25"/>
        <v>21.14180949104793</v>
      </c>
    </row>
    <row r="324" spans="1:6" x14ac:dyDescent="0.15">
      <c r="A324">
        <f t="shared" si="26"/>
        <v>24.879999999999821</v>
      </c>
      <c r="B324">
        <f t="shared" si="24"/>
        <v>0.37415086143424492</v>
      </c>
      <c r="C324">
        <f t="shared" si="27"/>
        <v>0.28870167454606321</v>
      </c>
      <c r="D324">
        <f t="shared" si="28"/>
        <v>24.900766183779833</v>
      </c>
      <c r="E324">
        <f t="shared" si="29"/>
        <v>0.28870167454606321</v>
      </c>
      <c r="F324">
        <f t="shared" si="25"/>
        <v>21.654550183251413</v>
      </c>
    </row>
    <row r="325" spans="1:6" x14ac:dyDescent="0.15">
      <c r="A325">
        <f t="shared" si="26"/>
        <v>24.95999999999982</v>
      </c>
      <c r="B325">
        <f t="shared" si="24"/>
        <v>-0.49185662993845064</v>
      </c>
      <c r="C325">
        <f t="shared" si="27"/>
        <v>0.23088254088054366</v>
      </c>
      <c r="D325">
        <f t="shared" si="28"/>
        <v>24.980766183779831</v>
      </c>
      <c r="E325">
        <f t="shared" si="29"/>
        <v>0.23088254088054366</v>
      </c>
      <c r="F325">
        <f t="shared" si="25"/>
        <v>17.317729714576416</v>
      </c>
    </row>
    <row r="326" spans="1:6" x14ac:dyDescent="0.15">
      <c r="A326">
        <f t="shared" si="26"/>
        <v>25.039999999999818</v>
      </c>
      <c r="B326">
        <f t="shared" si="24"/>
        <v>-1.2396024070996576</v>
      </c>
      <c r="C326">
        <f t="shared" si="27"/>
        <v>0.12195772991904724</v>
      </c>
      <c r="D326">
        <f t="shared" si="28"/>
        <v>25.06076618377983</v>
      </c>
      <c r="E326">
        <f t="shared" si="29"/>
        <v>0.12195772991904724</v>
      </c>
      <c r="F326">
        <f t="shared" si="25"/>
        <v>9.1476427593289245</v>
      </c>
    </row>
    <row r="327" spans="1:6" x14ac:dyDescent="0.15">
      <c r="A327">
        <f t="shared" si="26"/>
        <v>25.119999999999816</v>
      </c>
      <c r="B327">
        <f t="shared" si="24"/>
        <v>-1.4546463543478025</v>
      </c>
      <c r="C327">
        <f t="shared" si="27"/>
        <v>5.1722421955768816E-3</v>
      </c>
      <c r="D327">
        <f t="shared" si="28"/>
        <v>25.140766183779828</v>
      </c>
      <c r="E327">
        <f t="shared" si="29"/>
        <v>5.1722421955768816E-3</v>
      </c>
      <c r="F327">
        <f t="shared" si="25"/>
        <v>0.38795264475052327</v>
      </c>
    </row>
    <row r="328" spans="1:6" x14ac:dyDescent="0.15">
      <c r="A328">
        <f t="shared" si="26"/>
        <v>25.199999999999815</v>
      </c>
      <c r="B328">
        <f t="shared" si="24"/>
        <v>-1.1048995256445233</v>
      </c>
      <c r="C328">
        <f t="shared" si="27"/>
        <v>-7.7055296162949052E-2</v>
      </c>
      <c r="D328">
        <f t="shared" si="28"/>
        <v>25.220766183779826</v>
      </c>
      <c r="E328">
        <f t="shared" si="29"/>
        <v>-7.7055296162949052E-2</v>
      </c>
      <c r="F328">
        <f t="shared" si="25"/>
        <v>-5.7796608913664285</v>
      </c>
    </row>
    <row r="329" spans="1:6" x14ac:dyDescent="0.15">
      <c r="A329">
        <f t="shared" si="26"/>
        <v>25.279999999999813</v>
      </c>
      <c r="B329">
        <f t="shared" si="24"/>
        <v>-0.55489741735684728</v>
      </c>
      <c r="C329">
        <f t="shared" si="27"/>
        <v>-0.11245100884397854</v>
      </c>
      <c r="D329">
        <f t="shared" si="28"/>
        <v>25.300766183779825</v>
      </c>
      <c r="E329">
        <f t="shared" si="29"/>
        <v>-0.11245100884397854</v>
      </c>
      <c r="F329">
        <f t="shared" si="25"/>
        <v>-8.4345753033748281</v>
      </c>
    </row>
    <row r="330" spans="1:6" x14ac:dyDescent="0.15">
      <c r="A330">
        <f t="shared" si="26"/>
        <v>25.359999999999811</v>
      </c>
      <c r="B330">
        <f t="shared" si="24"/>
        <v>-0.2730447433797667</v>
      </c>
      <c r="C330">
        <f t="shared" si="27"/>
        <v>-0.12434684103181469</v>
      </c>
      <c r="D330">
        <f t="shared" si="28"/>
        <v>25.380766183779823</v>
      </c>
      <c r="E330">
        <f t="shared" si="29"/>
        <v>-0.12434684103181469</v>
      </c>
      <c r="F330">
        <f t="shared" si="25"/>
        <v>-9.3268420194860795</v>
      </c>
    </row>
    <row r="331" spans="1:6" x14ac:dyDescent="0.15">
      <c r="A331">
        <f t="shared" si="26"/>
        <v>25.439999999999809</v>
      </c>
      <c r="B331">
        <f t="shared" si="24"/>
        <v>-0.4617208955147048</v>
      </c>
      <c r="C331">
        <f t="shared" si="27"/>
        <v>-0.14933751173425097</v>
      </c>
      <c r="D331">
        <f t="shared" si="28"/>
        <v>25.460766183779821</v>
      </c>
      <c r="E331">
        <f t="shared" si="29"/>
        <v>-0.14933751173425097</v>
      </c>
      <c r="F331">
        <f t="shared" si="25"/>
        <v>-11.201308919236165</v>
      </c>
    </row>
    <row r="332" spans="1:6" x14ac:dyDescent="0.15">
      <c r="A332">
        <f t="shared" si="26"/>
        <v>25.519999999999808</v>
      </c>
      <c r="B332">
        <f t="shared" si="24"/>
        <v>-0.90022203840910953</v>
      </c>
      <c r="C332">
        <f t="shared" si="27"/>
        <v>-0.20495858778424048</v>
      </c>
      <c r="D332">
        <f t="shared" si="28"/>
        <v>25.540766183779819</v>
      </c>
      <c r="E332">
        <f t="shared" si="29"/>
        <v>-0.20495858778424048</v>
      </c>
      <c r="F332">
        <f t="shared" si="25"/>
        <v>-15.373260413680191</v>
      </c>
    </row>
    <row r="333" spans="1:6" x14ac:dyDescent="0.15">
      <c r="A333">
        <f t="shared" si="26"/>
        <v>25.599999999999806</v>
      </c>
      <c r="B333">
        <f t="shared" ref="B333:B396" si="30">Vmax*SIN(w*A333)+Vb*SIN(wb*A333)</f>
        <v>-1.1234461549916408</v>
      </c>
      <c r="C333">
        <f t="shared" si="27"/>
        <v>-0.27299470387367752</v>
      </c>
      <c r="D333">
        <f t="shared" si="28"/>
        <v>25.620766183779818</v>
      </c>
      <c r="E333">
        <f t="shared" si="29"/>
        <v>-0.27299470387367752</v>
      </c>
      <c r="F333">
        <f t="shared" ref="F333:F396" si="31">E333*A0</f>
        <v>-20.476422674338174</v>
      </c>
    </row>
    <row r="334" spans="1:6" x14ac:dyDescent="0.15">
      <c r="A334">
        <f t="shared" ref="A334:A397" si="32">A333+Te</f>
        <v>25.679999999999804</v>
      </c>
      <c r="B334">
        <f t="shared" si="30"/>
        <v>-0.79589482933405242</v>
      </c>
      <c r="C334">
        <f t="shared" ref="C334:C397" si="33">C333/(1+TeTau)+B334/(1+1/TeTau)</f>
        <v>-0.31172804650037195</v>
      </c>
      <c r="D334">
        <f t="shared" ref="D334:D397" si="34">A334+deltat</f>
        <v>25.700766183779816</v>
      </c>
      <c r="E334">
        <f t="shared" ref="E334:E397" si="35">E333/(1+TeTau)+B334/(1+1/TeTau)</f>
        <v>-0.31172804650037195</v>
      </c>
      <c r="F334">
        <f t="shared" si="31"/>
        <v>-23.381681582148907</v>
      </c>
    </row>
    <row r="335" spans="1:6" x14ac:dyDescent="0.15">
      <c r="A335">
        <f t="shared" si="32"/>
        <v>25.759999999999803</v>
      </c>
      <c r="B335">
        <f t="shared" si="30"/>
        <v>1.2734634285263377E-2</v>
      </c>
      <c r="C335">
        <f t="shared" si="33"/>
        <v>-0.28769377384958417</v>
      </c>
      <c r="D335">
        <f t="shared" si="34"/>
        <v>25.780766183779814</v>
      </c>
      <c r="E335">
        <f t="shared" si="35"/>
        <v>-0.28769377384958417</v>
      </c>
      <c r="F335">
        <f t="shared" si="31"/>
        <v>-21.578950911976118</v>
      </c>
    </row>
    <row r="336" spans="1:6" x14ac:dyDescent="0.15">
      <c r="A336">
        <f t="shared" si="32"/>
        <v>25.839999999999801</v>
      </c>
      <c r="B336">
        <f t="shared" si="30"/>
        <v>0.86725674742990899</v>
      </c>
      <c r="C336">
        <f t="shared" si="33"/>
        <v>-0.2021418833844365</v>
      </c>
      <c r="D336">
        <f t="shared" si="34"/>
        <v>25.860766183779813</v>
      </c>
      <c r="E336">
        <f t="shared" si="35"/>
        <v>-0.2021418833844365</v>
      </c>
      <c r="F336">
        <f t="shared" si="31"/>
        <v>-15.161988806500066</v>
      </c>
    </row>
    <row r="337" spans="1:6" x14ac:dyDescent="0.15">
      <c r="A337">
        <f t="shared" si="32"/>
        <v>25.919999999999799</v>
      </c>
      <c r="B337">
        <f t="shared" si="30"/>
        <v>1.2920880445695904</v>
      </c>
      <c r="C337">
        <f t="shared" si="33"/>
        <v>-9.1458185017471522E-2</v>
      </c>
      <c r="D337">
        <f t="shared" si="34"/>
        <v>25.940766183779811</v>
      </c>
      <c r="E337">
        <f t="shared" si="35"/>
        <v>-9.1458185017471522E-2</v>
      </c>
      <c r="F337">
        <f t="shared" si="31"/>
        <v>-6.8599735704475009</v>
      </c>
    </row>
    <row r="338" spans="1:6" x14ac:dyDescent="0.15">
      <c r="A338">
        <f t="shared" si="32"/>
        <v>25.999999999999797</v>
      </c>
      <c r="B338">
        <f t="shared" si="30"/>
        <v>1.1283354345430883</v>
      </c>
      <c r="C338">
        <f t="shared" si="33"/>
        <v>-1.1031020870596736E-3</v>
      </c>
      <c r="D338">
        <f t="shared" si="34"/>
        <v>26.020766183779809</v>
      </c>
      <c r="E338">
        <f t="shared" si="35"/>
        <v>-1.1031020870596736E-3</v>
      </c>
      <c r="F338">
        <f t="shared" si="31"/>
        <v>-8.2740010216573234E-2</v>
      </c>
    </row>
    <row r="339" spans="1:6" x14ac:dyDescent="0.15">
      <c r="A339">
        <f t="shared" si="32"/>
        <v>26.079999999999796</v>
      </c>
      <c r="B339">
        <f t="shared" si="30"/>
        <v>0.64440586693836255</v>
      </c>
      <c r="C339">
        <f t="shared" si="33"/>
        <v>4.671237710000864E-2</v>
      </c>
      <c r="D339">
        <f t="shared" si="34"/>
        <v>26.100766183779808</v>
      </c>
      <c r="E339">
        <f t="shared" si="35"/>
        <v>4.671237710000864E-2</v>
      </c>
      <c r="F339">
        <f t="shared" si="31"/>
        <v>3.5037396845085071</v>
      </c>
    </row>
    <row r="340" spans="1:6" x14ac:dyDescent="0.15">
      <c r="A340">
        <f t="shared" si="32"/>
        <v>26.159999999999794</v>
      </c>
      <c r="B340">
        <f t="shared" si="30"/>
        <v>0.31460040521585064</v>
      </c>
      <c r="C340">
        <f t="shared" si="33"/>
        <v>6.6555934738219164E-2</v>
      </c>
      <c r="D340">
        <f t="shared" si="34"/>
        <v>26.180766183779806</v>
      </c>
      <c r="E340">
        <f t="shared" si="35"/>
        <v>6.6555934738219164E-2</v>
      </c>
      <c r="F340">
        <f t="shared" si="31"/>
        <v>4.9921387918795013</v>
      </c>
    </row>
    <row r="341" spans="1:6" x14ac:dyDescent="0.15">
      <c r="A341">
        <f t="shared" si="32"/>
        <v>26.239999999999792</v>
      </c>
      <c r="B341">
        <f t="shared" si="30"/>
        <v>0.44000866253763726</v>
      </c>
      <c r="C341">
        <f t="shared" si="33"/>
        <v>9.4219099760398273E-2</v>
      </c>
      <c r="D341">
        <f t="shared" si="34"/>
        <v>26.260766183779804</v>
      </c>
      <c r="E341">
        <f t="shared" si="35"/>
        <v>9.4219099760398273E-2</v>
      </c>
      <c r="F341">
        <f t="shared" si="31"/>
        <v>7.0670605814473166</v>
      </c>
    </row>
    <row r="342" spans="1:6" x14ac:dyDescent="0.15">
      <c r="A342">
        <f t="shared" si="32"/>
        <v>26.319999999999791</v>
      </c>
      <c r="B342">
        <f t="shared" si="30"/>
        <v>0.9092603512199311</v>
      </c>
      <c r="C342">
        <f t="shared" si="33"/>
        <v>0.15459252579443772</v>
      </c>
      <c r="D342">
        <f t="shared" si="34"/>
        <v>26.340766183779802</v>
      </c>
      <c r="E342">
        <f t="shared" si="35"/>
        <v>0.15459252579443772</v>
      </c>
      <c r="F342">
        <f t="shared" si="31"/>
        <v>11.595470005620337</v>
      </c>
    </row>
    <row r="343" spans="1:6" x14ac:dyDescent="0.15">
      <c r="A343">
        <f t="shared" si="32"/>
        <v>26.399999999999789</v>
      </c>
      <c r="B343">
        <f t="shared" si="30"/>
        <v>1.2868079280661915</v>
      </c>
      <c r="C343">
        <f t="shared" si="33"/>
        <v>0.23846033337012318</v>
      </c>
      <c r="D343">
        <f t="shared" si="34"/>
        <v>26.420766183779801</v>
      </c>
      <c r="E343">
        <f t="shared" si="35"/>
        <v>0.23846033337012318</v>
      </c>
      <c r="F343">
        <f t="shared" si="31"/>
        <v>17.886114667666405</v>
      </c>
    </row>
    <row r="344" spans="1:6" x14ac:dyDescent="0.15">
      <c r="A344">
        <f t="shared" si="32"/>
        <v>26.479999999999787</v>
      </c>
      <c r="B344">
        <f t="shared" si="30"/>
        <v>1.1595054006909016</v>
      </c>
      <c r="C344">
        <f t="shared" si="33"/>
        <v>0.30668589391240308</v>
      </c>
      <c r="D344">
        <f t="shared" si="34"/>
        <v>26.500766183779799</v>
      </c>
      <c r="E344">
        <f t="shared" si="35"/>
        <v>0.30668589391240308</v>
      </c>
      <c r="F344">
        <f t="shared" si="31"/>
        <v>23.003486525194496</v>
      </c>
    </row>
    <row r="345" spans="1:6" x14ac:dyDescent="0.15">
      <c r="A345">
        <f t="shared" si="32"/>
        <v>26.559999999999786</v>
      </c>
      <c r="B345">
        <f t="shared" si="30"/>
        <v>0.4695776265474223</v>
      </c>
      <c r="C345">
        <f t="shared" si="33"/>
        <v>0.31875194818166375</v>
      </c>
      <c r="D345">
        <f t="shared" si="34"/>
        <v>26.580766183779797</v>
      </c>
      <c r="E345">
        <f t="shared" si="35"/>
        <v>0.31875194818166375</v>
      </c>
      <c r="F345">
        <f t="shared" si="31"/>
        <v>23.908521032176029</v>
      </c>
    </row>
    <row r="346" spans="1:6" x14ac:dyDescent="0.15">
      <c r="A346">
        <f t="shared" si="32"/>
        <v>26.639999999999784</v>
      </c>
      <c r="B346">
        <f t="shared" si="30"/>
        <v>-0.42757893679253534</v>
      </c>
      <c r="C346">
        <f t="shared" si="33"/>
        <v>0.26346817892431562</v>
      </c>
      <c r="D346">
        <f t="shared" si="34"/>
        <v>26.660766183779796</v>
      </c>
      <c r="E346">
        <f t="shared" si="35"/>
        <v>0.26346817892431562</v>
      </c>
      <c r="F346">
        <f t="shared" si="31"/>
        <v>19.761869795792126</v>
      </c>
    </row>
    <row r="347" spans="1:6" x14ac:dyDescent="0.15">
      <c r="A347">
        <f t="shared" si="32"/>
        <v>26.719999999999782</v>
      </c>
      <c r="B347">
        <f t="shared" si="30"/>
        <v>-1.0270385837774763</v>
      </c>
      <c r="C347">
        <f t="shared" si="33"/>
        <v>0.16787508539084955</v>
      </c>
      <c r="D347">
        <f t="shared" si="34"/>
        <v>26.740766183779794</v>
      </c>
      <c r="E347">
        <f t="shared" si="35"/>
        <v>0.16787508539084955</v>
      </c>
      <c r="F347">
        <f t="shared" si="31"/>
        <v>12.59175052181331</v>
      </c>
    </row>
    <row r="348" spans="1:6" x14ac:dyDescent="0.15">
      <c r="A348">
        <f t="shared" si="32"/>
        <v>26.79999999999978</v>
      </c>
      <c r="B348">
        <f t="shared" si="30"/>
        <v>-1.054095535199933</v>
      </c>
      <c r="C348">
        <f t="shared" si="33"/>
        <v>7.7358743124865639E-2</v>
      </c>
      <c r="D348">
        <f t="shared" si="34"/>
        <v>26.820766183779792</v>
      </c>
      <c r="E348">
        <f t="shared" si="35"/>
        <v>7.7358743124865639E-2</v>
      </c>
      <c r="F348">
        <f t="shared" si="31"/>
        <v>5.8024214364000164</v>
      </c>
    </row>
    <row r="349" spans="1:6" x14ac:dyDescent="0.15">
      <c r="A349">
        <f t="shared" si="32"/>
        <v>26.879999999999779</v>
      </c>
      <c r="B349">
        <f t="shared" si="30"/>
        <v>-0.66391866243037334</v>
      </c>
      <c r="C349">
        <f t="shared" si="33"/>
        <v>2.2449305676329419E-2</v>
      </c>
      <c r="D349">
        <f t="shared" si="34"/>
        <v>26.90076618377979</v>
      </c>
      <c r="E349">
        <f t="shared" si="35"/>
        <v>2.2449305676329419E-2</v>
      </c>
      <c r="F349">
        <f t="shared" si="31"/>
        <v>1.6838475811114937</v>
      </c>
    </row>
    <row r="350" spans="1:6" x14ac:dyDescent="0.15">
      <c r="A350">
        <f t="shared" si="32"/>
        <v>26.959999999999777</v>
      </c>
      <c r="B350">
        <f t="shared" si="30"/>
        <v>-0.30595918195943439</v>
      </c>
      <c r="C350">
        <f t="shared" si="33"/>
        <v>-1.8772489633567882E-3</v>
      </c>
      <c r="D350">
        <f t="shared" si="34"/>
        <v>26.980766183779789</v>
      </c>
      <c r="E350">
        <f t="shared" si="35"/>
        <v>-1.8772489633567882E-3</v>
      </c>
      <c r="F350">
        <f t="shared" si="31"/>
        <v>-0.14080618668867567</v>
      </c>
    </row>
    <row r="351" spans="1:6" x14ac:dyDescent="0.15">
      <c r="A351">
        <f t="shared" si="32"/>
        <v>27.039999999999775</v>
      </c>
      <c r="B351">
        <f t="shared" si="30"/>
        <v>-0.3604395468631294</v>
      </c>
      <c r="C351">
        <f t="shared" si="33"/>
        <v>-2.8437419178154757E-2</v>
      </c>
      <c r="D351">
        <f t="shared" si="34"/>
        <v>27.060766183779787</v>
      </c>
      <c r="E351">
        <f t="shared" si="35"/>
        <v>-2.8437419178154757E-2</v>
      </c>
      <c r="F351">
        <f t="shared" si="31"/>
        <v>-2.1329960127309744</v>
      </c>
    </row>
    <row r="352" spans="1:6" x14ac:dyDescent="0.15">
      <c r="A352">
        <f t="shared" si="32"/>
        <v>27.119999999999774</v>
      </c>
      <c r="B352">
        <f t="shared" si="30"/>
        <v>-0.83257350099208005</v>
      </c>
      <c r="C352">
        <f t="shared" si="33"/>
        <v>-8.8003054868075151E-2</v>
      </c>
      <c r="D352">
        <f t="shared" si="34"/>
        <v>27.140766183779785</v>
      </c>
      <c r="E352">
        <f t="shared" si="35"/>
        <v>-8.8003054868075151E-2</v>
      </c>
      <c r="F352">
        <f t="shared" si="31"/>
        <v>-6.6008157760654278</v>
      </c>
    </row>
    <row r="353" spans="1:6" x14ac:dyDescent="0.15">
      <c r="A353">
        <f t="shared" si="32"/>
        <v>27.199999999999772</v>
      </c>
      <c r="B353">
        <f t="shared" si="30"/>
        <v>-1.3446674308828868</v>
      </c>
      <c r="C353">
        <f t="shared" si="33"/>
        <v>-0.18108930494324638</v>
      </c>
      <c r="D353">
        <f t="shared" si="34"/>
        <v>27.220766183779784</v>
      </c>
      <c r="E353">
        <f t="shared" si="35"/>
        <v>-0.18108930494324638</v>
      </c>
      <c r="F353">
        <f t="shared" si="31"/>
        <v>-13.58290507912511</v>
      </c>
    </row>
    <row r="354" spans="1:6" x14ac:dyDescent="0.15">
      <c r="A354">
        <f t="shared" si="32"/>
        <v>27.27999999999977</v>
      </c>
      <c r="B354">
        <f t="shared" si="30"/>
        <v>-1.4325938853752782</v>
      </c>
      <c r="C354">
        <f t="shared" si="33"/>
        <v>-0.2737933479382117</v>
      </c>
      <c r="D354">
        <f t="shared" si="34"/>
        <v>27.300766183779782</v>
      </c>
      <c r="E354">
        <f t="shared" si="35"/>
        <v>-0.2737933479382117</v>
      </c>
      <c r="F354">
        <f t="shared" si="31"/>
        <v>-20.536326303235388</v>
      </c>
    </row>
    <row r="355" spans="1:6" x14ac:dyDescent="0.15">
      <c r="A355">
        <f t="shared" si="32"/>
        <v>27.359999999999769</v>
      </c>
      <c r="B355">
        <f t="shared" si="30"/>
        <v>-0.91436037962891792</v>
      </c>
      <c r="C355">
        <f t="shared" si="33"/>
        <v>-0.32124275769307881</v>
      </c>
      <c r="D355">
        <f t="shared" si="34"/>
        <v>27.38076618377978</v>
      </c>
      <c r="E355">
        <f t="shared" si="35"/>
        <v>-0.32124275769307881</v>
      </c>
      <c r="F355">
        <f t="shared" si="31"/>
        <v>-24.09534835019095</v>
      </c>
    </row>
    <row r="356" spans="1:6" x14ac:dyDescent="0.15">
      <c r="A356">
        <f t="shared" si="32"/>
        <v>27.439999999999767</v>
      </c>
      <c r="B356">
        <f t="shared" si="30"/>
        <v>-4.167469833835924E-2</v>
      </c>
      <c r="C356">
        <f t="shared" si="33"/>
        <v>-0.30053401255569218</v>
      </c>
      <c r="D356">
        <f t="shared" si="34"/>
        <v>27.460766183779779</v>
      </c>
      <c r="E356">
        <f t="shared" si="35"/>
        <v>-0.30053401255569218</v>
      </c>
      <c r="F356">
        <f t="shared" si="31"/>
        <v>-22.542054412721416</v>
      </c>
    </row>
    <row r="357" spans="1:6" x14ac:dyDescent="0.15">
      <c r="A357">
        <f t="shared" si="32"/>
        <v>27.519999999999765</v>
      </c>
      <c r="B357">
        <f t="shared" si="30"/>
        <v>0.68493182192115964</v>
      </c>
      <c r="C357">
        <f t="shared" si="33"/>
        <v>-0.22753654333518461</v>
      </c>
      <c r="D357">
        <f t="shared" si="34"/>
        <v>27.540766183779777</v>
      </c>
      <c r="E357">
        <f t="shared" si="35"/>
        <v>-0.22753654333518461</v>
      </c>
      <c r="F357">
        <f t="shared" si="31"/>
        <v>-17.066757593015502</v>
      </c>
    </row>
    <row r="358" spans="1:6" x14ac:dyDescent="0.15">
      <c r="A358">
        <f t="shared" si="32"/>
        <v>27.599999999999763</v>
      </c>
      <c r="B358">
        <f t="shared" si="30"/>
        <v>0.89358822654291492</v>
      </c>
      <c r="C358">
        <f t="shared" si="33"/>
        <v>-0.14449026408495502</v>
      </c>
      <c r="D358">
        <f t="shared" si="34"/>
        <v>27.620766183779775</v>
      </c>
      <c r="E358">
        <f t="shared" si="35"/>
        <v>-0.14449026408495502</v>
      </c>
      <c r="F358">
        <f t="shared" si="31"/>
        <v>-10.837733031990734</v>
      </c>
    </row>
    <row r="359" spans="1:6" x14ac:dyDescent="0.15">
      <c r="A359">
        <f t="shared" si="32"/>
        <v>27.679999999999762</v>
      </c>
      <c r="B359">
        <f t="shared" si="30"/>
        <v>0.61665442979519203</v>
      </c>
      <c r="C359">
        <f t="shared" si="33"/>
        <v>-8.8109175649388555E-2</v>
      </c>
      <c r="D359">
        <f t="shared" si="34"/>
        <v>27.700766183779773</v>
      </c>
      <c r="E359">
        <f t="shared" si="35"/>
        <v>-8.8109175649388555E-2</v>
      </c>
      <c r="F359">
        <f t="shared" si="31"/>
        <v>-6.6087755421043681</v>
      </c>
    </row>
    <row r="360" spans="1:6" x14ac:dyDescent="0.15">
      <c r="A360">
        <f t="shared" si="32"/>
        <v>27.75999999999976</v>
      </c>
      <c r="B360">
        <f t="shared" si="30"/>
        <v>0.24977646908269779</v>
      </c>
      <c r="C360">
        <f t="shared" si="33"/>
        <v>-6.3080609372937704E-2</v>
      </c>
      <c r="D360">
        <f t="shared" si="34"/>
        <v>27.780766183779772</v>
      </c>
      <c r="E360">
        <f t="shared" si="35"/>
        <v>-6.3080609372937704E-2</v>
      </c>
      <c r="F360">
        <f t="shared" si="31"/>
        <v>-4.7314662216772572</v>
      </c>
    </row>
    <row r="361" spans="1:6" x14ac:dyDescent="0.15">
      <c r="A361">
        <f t="shared" si="32"/>
        <v>27.839999999999758</v>
      </c>
      <c r="B361">
        <f t="shared" si="30"/>
        <v>0.2277409110273565</v>
      </c>
      <c r="C361">
        <f t="shared" si="33"/>
        <v>-4.1538274528471461E-2</v>
      </c>
      <c r="D361">
        <f t="shared" si="34"/>
        <v>27.86076618377977</v>
      </c>
      <c r="E361">
        <f t="shared" si="35"/>
        <v>-4.1538274528471461E-2</v>
      </c>
      <c r="F361">
        <f t="shared" si="31"/>
        <v>-3.1156474991590062</v>
      </c>
    </row>
    <row r="362" spans="1:6" x14ac:dyDescent="0.15">
      <c r="A362">
        <f t="shared" si="32"/>
        <v>27.919999999999757</v>
      </c>
      <c r="B362">
        <f t="shared" si="30"/>
        <v>0.67216491955332081</v>
      </c>
      <c r="C362">
        <f t="shared" si="33"/>
        <v>1.1328628736846487E-2</v>
      </c>
      <c r="D362">
        <f t="shared" si="34"/>
        <v>27.940766183779768</v>
      </c>
      <c r="E362">
        <f t="shared" si="35"/>
        <v>1.1328628736846487E-2</v>
      </c>
      <c r="F362">
        <f t="shared" si="31"/>
        <v>0.84972267609873309</v>
      </c>
    </row>
    <row r="363" spans="1:6" x14ac:dyDescent="0.15">
      <c r="A363">
        <f t="shared" si="32"/>
        <v>27.999999999999755</v>
      </c>
      <c r="B363">
        <f t="shared" si="30"/>
        <v>1.2879208507142255</v>
      </c>
      <c r="C363">
        <f t="shared" si="33"/>
        <v>0.10589101554998567</v>
      </c>
      <c r="D363">
        <f t="shared" si="34"/>
        <v>28.020766183779767</v>
      </c>
      <c r="E363">
        <f t="shared" si="35"/>
        <v>0.10589101554998567</v>
      </c>
      <c r="F363">
        <f t="shared" si="31"/>
        <v>7.9425320749802646</v>
      </c>
    </row>
    <row r="364" spans="1:6" x14ac:dyDescent="0.15">
      <c r="A364">
        <f t="shared" si="32"/>
        <v>28.079999999999753</v>
      </c>
      <c r="B364">
        <f t="shared" si="30"/>
        <v>1.5900879256788754</v>
      </c>
      <c r="C364">
        <f t="shared" si="33"/>
        <v>0.21583152741138489</v>
      </c>
      <c r="D364">
        <f t="shared" si="34"/>
        <v>28.100766183779765</v>
      </c>
      <c r="E364">
        <f t="shared" si="35"/>
        <v>0.21583152741138489</v>
      </c>
      <c r="F364">
        <f t="shared" si="31"/>
        <v>16.188803368758876</v>
      </c>
    </row>
    <row r="365" spans="1:6" x14ac:dyDescent="0.15">
      <c r="A365">
        <f t="shared" si="32"/>
        <v>28.159999999999751</v>
      </c>
      <c r="B365">
        <f t="shared" si="30"/>
        <v>1.2839965782916483</v>
      </c>
      <c r="C365">
        <f t="shared" si="33"/>
        <v>0.29495486451362662</v>
      </c>
      <c r="D365">
        <f t="shared" si="34"/>
        <v>28.180766183779763</v>
      </c>
      <c r="E365">
        <f t="shared" si="35"/>
        <v>0.29495486451362662</v>
      </c>
      <c r="F365">
        <f t="shared" si="31"/>
        <v>22.123581116899153</v>
      </c>
    </row>
    <row r="366" spans="1:6" x14ac:dyDescent="0.15">
      <c r="A366">
        <f t="shared" si="32"/>
        <v>28.23999999999975</v>
      </c>
      <c r="B366">
        <f t="shared" si="30"/>
        <v>0.50066123537298435</v>
      </c>
      <c r="C366">
        <f t="shared" si="33"/>
        <v>0.31019237346617162</v>
      </c>
      <c r="D366">
        <f t="shared" si="34"/>
        <v>28.260766183779761</v>
      </c>
      <c r="E366">
        <f t="shared" si="35"/>
        <v>0.31019237346617162</v>
      </c>
      <c r="F366">
        <f t="shared" si="31"/>
        <v>23.26649586721863</v>
      </c>
    </row>
    <row r="367" spans="1:6" x14ac:dyDescent="0.15">
      <c r="A367">
        <f t="shared" si="32"/>
        <v>28.319999999999748</v>
      </c>
      <c r="B367">
        <f t="shared" si="30"/>
        <v>-0.29718028572164423</v>
      </c>
      <c r="C367">
        <f t="shared" si="33"/>
        <v>0.26520180611892596</v>
      </c>
      <c r="D367">
        <f t="shared" si="34"/>
        <v>28.34076618377976</v>
      </c>
      <c r="E367">
        <f t="shared" si="35"/>
        <v>0.26520180611892596</v>
      </c>
      <c r="F367">
        <f t="shared" si="31"/>
        <v>19.891903392388912</v>
      </c>
    </row>
    <row r="368" spans="1:6" x14ac:dyDescent="0.15">
      <c r="A368">
        <f t="shared" si="32"/>
        <v>28.399999999999746</v>
      </c>
      <c r="B368">
        <f t="shared" si="30"/>
        <v>-0.66551173143954079</v>
      </c>
      <c r="C368">
        <f t="shared" si="33"/>
        <v>0.19626006259607653</v>
      </c>
      <c r="D368">
        <f t="shared" si="34"/>
        <v>28.420766183779758</v>
      </c>
      <c r="E368">
        <f t="shared" si="35"/>
        <v>0.19626006259607653</v>
      </c>
      <c r="F368">
        <f t="shared" si="31"/>
        <v>14.720813036977086</v>
      </c>
    </row>
    <row r="369" spans="1:6" x14ac:dyDescent="0.15">
      <c r="A369">
        <f t="shared" si="32"/>
        <v>28.479999999999745</v>
      </c>
      <c r="B369">
        <f t="shared" si="30"/>
        <v>-0.5124223233434555</v>
      </c>
      <c r="C369">
        <f t="shared" si="33"/>
        <v>0.14376507104500008</v>
      </c>
      <c r="D369">
        <f t="shared" si="34"/>
        <v>28.500766183779756</v>
      </c>
      <c r="E369">
        <f t="shared" si="35"/>
        <v>0.14376507104500008</v>
      </c>
      <c r="F369">
        <f t="shared" si="31"/>
        <v>10.7833387195887</v>
      </c>
    </row>
    <row r="370" spans="1:6" x14ac:dyDescent="0.15">
      <c r="A370">
        <f t="shared" si="32"/>
        <v>28.559999999999743</v>
      </c>
      <c r="B370">
        <f t="shared" si="30"/>
        <v>-0.15443900473629724</v>
      </c>
      <c r="C370">
        <f t="shared" si="33"/>
        <v>0.12167588024638547</v>
      </c>
      <c r="D370">
        <f t="shared" si="34"/>
        <v>28.580766183779755</v>
      </c>
      <c r="E370">
        <f t="shared" si="35"/>
        <v>0.12167588024638547</v>
      </c>
      <c r="F370">
        <f t="shared" si="31"/>
        <v>9.1265021549649763</v>
      </c>
    </row>
    <row r="371" spans="1:6" x14ac:dyDescent="0.15">
      <c r="A371">
        <f t="shared" si="32"/>
        <v>28.639999999999741</v>
      </c>
      <c r="B371">
        <f t="shared" si="30"/>
        <v>-5.2929686086900407E-2</v>
      </c>
      <c r="C371">
        <f t="shared" si="33"/>
        <v>0.108742134592068</v>
      </c>
      <c r="D371">
        <f t="shared" si="34"/>
        <v>28.660766183779753</v>
      </c>
      <c r="E371">
        <f t="shared" si="35"/>
        <v>0.108742134592068</v>
      </c>
      <c r="F371">
        <f t="shared" si="31"/>
        <v>8.1563850097520181</v>
      </c>
    </row>
    <row r="372" spans="1:6" x14ac:dyDescent="0.15">
      <c r="A372">
        <f t="shared" si="32"/>
        <v>28.71999999999974</v>
      </c>
      <c r="B372">
        <f t="shared" si="30"/>
        <v>-0.43829976259262771</v>
      </c>
      <c r="C372">
        <f t="shared" si="33"/>
        <v>6.8220512578386822E-2</v>
      </c>
      <c r="D372">
        <f t="shared" si="34"/>
        <v>28.740766183779751</v>
      </c>
      <c r="E372">
        <f t="shared" si="35"/>
        <v>6.8220512578386822E-2</v>
      </c>
      <c r="F372">
        <f t="shared" si="31"/>
        <v>5.1169932265845119</v>
      </c>
    </row>
    <row r="373" spans="1:6" x14ac:dyDescent="0.15">
      <c r="A373">
        <f t="shared" si="32"/>
        <v>28.799999999999738</v>
      </c>
      <c r="B373">
        <f t="shared" si="30"/>
        <v>-1.1174960911192444</v>
      </c>
      <c r="C373">
        <f t="shared" si="33"/>
        <v>-1.9610346954771055E-2</v>
      </c>
      <c r="D373">
        <f t="shared" si="34"/>
        <v>28.82076618377975</v>
      </c>
      <c r="E373">
        <f t="shared" si="35"/>
        <v>-1.9610346954771055E-2</v>
      </c>
      <c r="F373">
        <f t="shared" si="31"/>
        <v>-1.4709067514442373</v>
      </c>
    </row>
    <row r="374" spans="1:6" x14ac:dyDescent="0.15">
      <c r="A374">
        <f t="shared" si="32"/>
        <v>28.879999999999736</v>
      </c>
      <c r="B374">
        <f t="shared" si="30"/>
        <v>-1.6165575681922109</v>
      </c>
      <c r="C374">
        <f t="shared" si="33"/>
        <v>-0.13790273371309991</v>
      </c>
      <c r="D374">
        <f t="shared" si="34"/>
        <v>28.900766183779748</v>
      </c>
      <c r="E374">
        <f t="shared" si="35"/>
        <v>-0.13790273371309991</v>
      </c>
      <c r="F374">
        <f t="shared" si="31"/>
        <v>-10.343624339184142</v>
      </c>
    </row>
    <row r="375" spans="1:6" x14ac:dyDescent="0.15">
      <c r="A375">
        <f t="shared" si="32"/>
        <v>28.959999999999734</v>
      </c>
      <c r="B375">
        <f t="shared" si="30"/>
        <v>-1.5472432594968677</v>
      </c>
      <c r="C375">
        <f t="shared" si="33"/>
        <v>-0.24229832821560121</v>
      </c>
      <c r="D375">
        <f t="shared" si="34"/>
        <v>28.980766183779746</v>
      </c>
      <c r="E375">
        <f t="shared" si="35"/>
        <v>-0.24229832821560121</v>
      </c>
      <c r="F375">
        <f t="shared" si="31"/>
        <v>-18.173989866572477</v>
      </c>
    </row>
    <row r="376" spans="1:6" x14ac:dyDescent="0.15">
      <c r="A376">
        <f t="shared" si="32"/>
        <v>29.039999999999733</v>
      </c>
      <c r="B376">
        <f t="shared" si="30"/>
        <v>-0.9109276045467678</v>
      </c>
      <c r="C376">
        <f t="shared" si="33"/>
        <v>-0.29182642275865056</v>
      </c>
      <c r="D376">
        <f t="shared" si="34"/>
        <v>29.060766183779744</v>
      </c>
      <c r="E376">
        <f t="shared" si="35"/>
        <v>-0.29182642275865056</v>
      </c>
      <c r="F376">
        <f t="shared" si="31"/>
        <v>-21.888927129924447</v>
      </c>
    </row>
    <row r="377" spans="1:6" x14ac:dyDescent="0.15">
      <c r="A377">
        <f t="shared" si="32"/>
        <v>29.119999999999731</v>
      </c>
      <c r="B377">
        <f t="shared" si="30"/>
        <v>-0.1017393410339727</v>
      </c>
      <c r="C377">
        <f t="shared" si="33"/>
        <v>-0.27774589818645223</v>
      </c>
      <c r="D377">
        <f t="shared" si="34"/>
        <v>29.140766183779743</v>
      </c>
      <c r="E377">
        <f t="shared" si="35"/>
        <v>-0.27774589818645223</v>
      </c>
      <c r="F377">
        <f t="shared" si="31"/>
        <v>-20.832793921017394</v>
      </c>
    </row>
    <row r="378" spans="1:6" x14ac:dyDescent="0.15">
      <c r="A378">
        <f t="shared" si="32"/>
        <v>29.199999999999729</v>
      </c>
      <c r="B378">
        <f t="shared" si="30"/>
        <v>0.39385036817331059</v>
      </c>
      <c r="C378">
        <f t="shared" si="33"/>
        <v>-0.22799802660424756</v>
      </c>
      <c r="D378">
        <f t="shared" si="34"/>
        <v>29.220766183779741</v>
      </c>
      <c r="E378">
        <f t="shared" si="35"/>
        <v>-0.22799802660424756</v>
      </c>
      <c r="F378">
        <f t="shared" si="31"/>
        <v>-17.10137191461363</v>
      </c>
    </row>
    <row r="379" spans="1:6" x14ac:dyDescent="0.15">
      <c r="A379">
        <f t="shared" si="32"/>
        <v>29.279999999999728</v>
      </c>
      <c r="B379">
        <f t="shared" si="30"/>
        <v>0.36634059601904922</v>
      </c>
      <c r="C379">
        <f t="shared" si="33"/>
        <v>-0.1839729434469663</v>
      </c>
      <c r="D379">
        <f t="shared" si="34"/>
        <v>29.300766183779739</v>
      </c>
      <c r="E379">
        <f t="shared" si="35"/>
        <v>-0.1839729434469663</v>
      </c>
      <c r="F379">
        <f t="shared" si="31"/>
        <v>-13.799197190306462</v>
      </c>
    </row>
    <row r="380" spans="1:6" x14ac:dyDescent="0.15">
      <c r="A380">
        <f t="shared" si="32"/>
        <v>29.359999999999726</v>
      </c>
      <c r="B380">
        <f t="shared" si="30"/>
        <v>3.3067579623344778E-2</v>
      </c>
      <c r="C380">
        <f t="shared" si="33"/>
        <v>-0.16789586766398026</v>
      </c>
      <c r="D380">
        <f t="shared" si="34"/>
        <v>29.380766183779738</v>
      </c>
      <c r="E380">
        <f t="shared" si="35"/>
        <v>-0.16789586766398026</v>
      </c>
      <c r="F380">
        <f t="shared" si="31"/>
        <v>-12.593309330840443</v>
      </c>
    </row>
    <row r="381" spans="1:6" x14ac:dyDescent="0.15">
      <c r="A381">
        <f t="shared" si="32"/>
        <v>29.439999999999724</v>
      </c>
      <c r="B381">
        <f t="shared" si="30"/>
        <v>-0.14763053512312574</v>
      </c>
      <c r="C381">
        <f t="shared" si="33"/>
        <v>-0.16639473192021326</v>
      </c>
      <c r="D381">
        <f t="shared" si="34"/>
        <v>29.460766183779736</v>
      </c>
      <c r="E381">
        <f t="shared" si="35"/>
        <v>-0.16639473192021326</v>
      </c>
      <c r="F381">
        <f t="shared" si="31"/>
        <v>-12.480714142931035</v>
      </c>
    </row>
    <row r="382" spans="1:6" x14ac:dyDescent="0.15">
      <c r="A382">
        <f t="shared" si="32"/>
        <v>29.519999999999722</v>
      </c>
      <c r="B382">
        <f t="shared" si="30"/>
        <v>0.14885553073249946</v>
      </c>
      <c r="C382">
        <f t="shared" si="33"/>
        <v>-0.14304286061260491</v>
      </c>
      <c r="D382">
        <f t="shared" si="34"/>
        <v>29.540766183779734</v>
      </c>
      <c r="E382">
        <f t="shared" si="35"/>
        <v>-0.14304286061260491</v>
      </c>
      <c r="F382">
        <f t="shared" si="31"/>
        <v>-10.729168122636816</v>
      </c>
    </row>
    <row r="383" spans="1:6" x14ac:dyDescent="0.15">
      <c r="A383">
        <f t="shared" si="32"/>
        <v>29.599999999999721</v>
      </c>
      <c r="B383">
        <f t="shared" si="30"/>
        <v>0.84455742914779186</v>
      </c>
      <c r="C383">
        <f t="shared" si="33"/>
        <v>-6.9887283593316238E-2</v>
      </c>
      <c r="D383">
        <f t="shared" si="34"/>
        <v>29.620766183779732</v>
      </c>
      <c r="E383">
        <f t="shared" si="35"/>
        <v>-6.9887283593316238E-2</v>
      </c>
      <c r="F383">
        <f t="shared" si="31"/>
        <v>-5.2420121640171704</v>
      </c>
    </row>
    <row r="384" spans="1:6" x14ac:dyDescent="0.15">
      <c r="A384">
        <f t="shared" si="32"/>
        <v>29.679999999999719</v>
      </c>
      <c r="B384">
        <f t="shared" si="30"/>
        <v>1.5077126541960819</v>
      </c>
      <c r="C384">
        <f t="shared" si="33"/>
        <v>4.6971971057750292E-2</v>
      </c>
      <c r="D384">
        <f t="shared" si="34"/>
        <v>29.700766183779731</v>
      </c>
      <c r="E384">
        <f t="shared" si="35"/>
        <v>4.6971971057750292E-2</v>
      </c>
      <c r="F384">
        <f t="shared" si="31"/>
        <v>3.5232109618886058</v>
      </c>
    </row>
    <row r="385" spans="1:6" x14ac:dyDescent="0.15">
      <c r="A385">
        <f t="shared" si="32"/>
        <v>29.759999999999717</v>
      </c>
      <c r="B385">
        <f t="shared" si="30"/>
        <v>1.6819472065941421</v>
      </c>
      <c r="C385">
        <f t="shared" si="33"/>
        <v>0.16808124776414968</v>
      </c>
      <c r="D385">
        <f t="shared" si="34"/>
        <v>29.780766183779729</v>
      </c>
      <c r="E385">
        <f t="shared" si="35"/>
        <v>0.16808124776414968</v>
      </c>
      <c r="F385">
        <f t="shared" si="31"/>
        <v>12.607214074165562</v>
      </c>
    </row>
    <row r="386" spans="1:6" x14ac:dyDescent="0.15">
      <c r="A386">
        <f t="shared" si="32"/>
        <v>29.839999999999716</v>
      </c>
      <c r="B386">
        <f t="shared" si="30"/>
        <v>1.2387277291363412</v>
      </c>
      <c r="C386">
        <f t="shared" si="33"/>
        <v>0.24738839453246014</v>
      </c>
      <c r="D386">
        <f t="shared" si="34"/>
        <v>29.860766183779727</v>
      </c>
      <c r="E386">
        <f t="shared" si="35"/>
        <v>0.24738839453246014</v>
      </c>
      <c r="F386">
        <f t="shared" si="31"/>
        <v>18.55577877260431</v>
      </c>
    </row>
    <row r="387" spans="1:6" x14ac:dyDescent="0.15">
      <c r="A387">
        <f t="shared" si="32"/>
        <v>29.919999999999714</v>
      </c>
      <c r="B387">
        <f t="shared" si="30"/>
        <v>0.47740852425389435</v>
      </c>
      <c r="C387">
        <f t="shared" si="33"/>
        <v>0.26442692265997381</v>
      </c>
      <c r="D387">
        <f t="shared" si="34"/>
        <v>29.940766183779726</v>
      </c>
      <c r="E387">
        <f t="shared" si="35"/>
        <v>0.26442692265997381</v>
      </c>
      <c r="F387">
        <f t="shared" si="31"/>
        <v>19.833781967307345</v>
      </c>
    </row>
    <row r="388" spans="1:6" x14ac:dyDescent="0.15">
      <c r="A388">
        <f t="shared" si="32"/>
        <v>29.999999999999712</v>
      </c>
      <c r="B388">
        <f t="shared" si="30"/>
        <v>-0.10544270179004134</v>
      </c>
      <c r="C388">
        <f t="shared" si="33"/>
        <v>0.23702917270071341</v>
      </c>
      <c r="D388">
        <f t="shared" si="34"/>
        <v>30.020766183779724</v>
      </c>
      <c r="E388">
        <f t="shared" si="35"/>
        <v>0.23702917270071341</v>
      </c>
      <c r="F388">
        <f t="shared" si="31"/>
        <v>17.778768076813552</v>
      </c>
    </row>
    <row r="389" spans="1:6" x14ac:dyDescent="0.15">
      <c r="A389">
        <f t="shared" si="32"/>
        <v>30.079999999999711</v>
      </c>
      <c r="B389">
        <f t="shared" si="30"/>
        <v>-0.19705726723063871</v>
      </c>
      <c r="C389">
        <f t="shared" si="33"/>
        <v>0.20487462159468731</v>
      </c>
      <c r="D389">
        <f t="shared" si="34"/>
        <v>30.100766183779722</v>
      </c>
      <c r="E389">
        <f t="shared" si="35"/>
        <v>0.20487462159468731</v>
      </c>
      <c r="F389">
        <f t="shared" si="31"/>
        <v>15.366962389713983</v>
      </c>
    </row>
    <row r="390" spans="1:6" x14ac:dyDescent="0.15">
      <c r="A390">
        <f t="shared" si="32"/>
        <v>30.159999999999709</v>
      </c>
      <c r="B390">
        <f t="shared" si="30"/>
        <v>9.7996804503034232E-2</v>
      </c>
      <c r="C390">
        <f t="shared" si="33"/>
        <v>0.19695774625456486</v>
      </c>
      <c r="D390">
        <f t="shared" si="34"/>
        <v>30.180766183779721</v>
      </c>
      <c r="E390">
        <f t="shared" si="35"/>
        <v>0.19695774625456486</v>
      </c>
      <c r="F390">
        <f t="shared" si="31"/>
        <v>14.773143962381397</v>
      </c>
    </row>
    <row r="391" spans="1:6" x14ac:dyDescent="0.15">
      <c r="A391">
        <f t="shared" si="32"/>
        <v>30.239999999999707</v>
      </c>
      <c r="B391">
        <f t="shared" si="30"/>
        <v>0.35376894724618124</v>
      </c>
      <c r="C391">
        <f t="shared" si="33"/>
        <v>0.20857339077246237</v>
      </c>
      <c r="D391">
        <f t="shared" si="34"/>
        <v>30.260766183779719</v>
      </c>
      <c r="E391">
        <f t="shared" si="35"/>
        <v>0.20857339077246237</v>
      </c>
      <c r="F391">
        <f t="shared" si="31"/>
        <v>15.644394735412464</v>
      </c>
    </row>
    <row r="392" spans="1:6" x14ac:dyDescent="0.15">
      <c r="A392">
        <f t="shared" si="32"/>
        <v>30.319999999999705</v>
      </c>
      <c r="B392">
        <f t="shared" si="30"/>
        <v>0.1720924939586686</v>
      </c>
      <c r="C392">
        <f t="shared" si="33"/>
        <v>0.20587110211958873</v>
      </c>
      <c r="D392">
        <f t="shared" si="34"/>
        <v>30.340766183779717</v>
      </c>
      <c r="E392">
        <f t="shared" si="35"/>
        <v>0.20587110211958873</v>
      </c>
      <c r="F392">
        <f t="shared" si="31"/>
        <v>15.44170507198986</v>
      </c>
    </row>
    <row r="393" spans="1:6" x14ac:dyDescent="0.15">
      <c r="A393">
        <f t="shared" si="32"/>
        <v>30.399999999999704</v>
      </c>
      <c r="B393">
        <f t="shared" si="30"/>
        <v>-0.48977411073953753</v>
      </c>
      <c r="C393">
        <f t="shared" si="33"/>
        <v>0.15434182709298677</v>
      </c>
      <c r="D393">
        <f t="shared" si="34"/>
        <v>30.420766183779715</v>
      </c>
      <c r="E393">
        <f t="shared" si="35"/>
        <v>0.15434182709298677</v>
      </c>
      <c r="F393">
        <f t="shared" si="31"/>
        <v>11.576665931761113</v>
      </c>
    </row>
    <row r="394" spans="1:6" x14ac:dyDescent="0.15">
      <c r="A394">
        <f t="shared" si="32"/>
        <v>30.479999999999702</v>
      </c>
      <c r="B394">
        <f t="shared" si="30"/>
        <v>-1.2709271256144099</v>
      </c>
      <c r="C394">
        <f t="shared" si="33"/>
        <v>4.8766349114661073E-2</v>
      </c>
      <c r="D394">
        <f t="shared" si="34"/>
        <v>30.500766183779714</v>
      </c>
      <c r="E394">
        <f t="shared" si="35"/>
        <v>4.8766349114661073E-2</v>
      </c>
      <c r="F394">
        <f t="shared" si="31"/>
        <v>3.6578012781456737</v>
      </c>
    </row>
    <row r="395" spans="1:6" x14ac:dyDescent="0.15">
      <c r="A395">
        <f t="shared" si="32"/>
        <v>30.5599999999997</v>
      </c>
      <c r="B395">
        <f t="shared" si="30"/>
        <v>-1.6769633461638673</v>
      </c>
      <c r="C395">
        <f t="shared" si="33"/>
        <v>-7.9065480165229921E-2</v>
      </c>
      <c r="D395">
        <f t="shared" si="34"/>
        <v>30.580766183779712</v>
      </c>
      <c r="E395">
        <f t="shared" si="35"/>
        <v>-7.9065480165229921E-2</v>
      </c>
      <c r="F395">
        <f t="shared" si="31"/>
        <v>-5.9304380921686182</v>
      </c>
    </row>
    <row r="396" spans="1:6" x14ac:dyDescent="0.15">
      <c r="A396">
        <f t="shared" si="32"/>
        <v>30.639999999999699</v>
      </c>
      <c r="B396">
        <f t="shared" si="30"/>
        <v>-1.4578870908107264</v>
      </c>
      <c r="C396">
        <f t="shared" si="33"/>
        <v>-0.18120041428711853</v>
      </c>
      <c r="D396">
        <f t="shared" si="34"/>
        <v>30.66076618377971</v>
      </c>
      <c r="E396">
        <f t="shared" si="35"/>
        <v>-0.18120041428711853</v>
      </c>
      <c r="F396">
        <f t="shared" si="31"/>
        <v>-13.591239020611564</v>
      </c>
    </row>
    <row r="397" spans="1:6" x14ac:dyDescent="0.15">
      <c r="A397">
        <f t="shared" si="32"/>
        <v>30.719999999999697</v>
      </c>
      <c r="B397">
        <f t="shared" ref="B397:B413" si="36">Vmax*SIN(w*A397)+Vb*SIN(wb*A397)</f>
        <v>-0.79851022372680414</v>
      </c>
      <c r="C397">
        <f t="shared" si="33"/>
        <v>-0.22692706683820635</v>
      </c>
      <c r="D397">
        <f t="shared" si="34"/>
        <v>30.740766183779709</v>
      </c>
      <c r="E397">
        <f t="shared" si="35"/>
        <v>-0.22692706683820635</v>
      </c>
      <c r="F397">
        <f t="shared" ref="F397:F413" si="37">E397*A0</f>
        <v>-17.021042792746055</v>
      </c>
    </row>
    <row r="398" spans="1:6" x14ac:dyDescent="0.15">
      <c r="A398">
        <f t="shared" ref="A398:A413" si="38">A397+Te</f>
        <v>30.799999999999695</v>
      </c>
      <c r="B398">
        <f t="shared" si="36"/>
        <v>-0.17263720573992059</v>
      </c>
      <c r="C398">
        <f t="shared" ref="C398:C413" si="39">C397/(1+TeTau)+B398/(1+1/TeTau)</f>
        <v>-0.22290559564574072</v>
      </c>
      <c r="D398">
        <f t="shared" ref="D398:D413" si="40">A398+deltat</f>
        <v>30.820766183779707</v>
      </c>
      <c r="E398">
        <f t="shared" ref="E398:E413" si="41">E397/(1+TeTau)+B398/(1+1/TeTau)</f>
        <v>-0.22290559564574072</v>
      </c>
      <c r="F398">
        <f t="shared" si="37"/>
        <v>-16.719405644694625</v>
      </c>
    </row>
    <row r="399" spans="1:6" x14ac:dyDescent="0.15">
      <c r="A399">
        <f t="shared" si="38"/>
        <v>30.879999999999693</v>
      </c>
      <c r="B399">
        <f t="shared" si="36"/>
        <v>2.4664534651610004E-2</v>
      </c>
      <c r="C399">
        <f t="shared" si="39"/>
        <v>-0.20456706747556658</v>
      </c>
      <c r="D399">
        <f t="shared" si="40"/>
        <v>30.900766183779705</v>
      </c>
      <c r="E399">
        <f t="shared" si="41"/>
        <v>-0.20456706747556658</v>
      </c>
      <c r="F399">
        <f t="shared" si="37"/>
        <v>-15.343893780510252</v>
      </c>
    </row>
    <row r="400" spans="1:6" x14ac:dyDescent="0.15">
      <c r="A400">
        <f t="shared" si="38"/>
        <v>30.959999999999692</v>
      </c>
      <c r="B400">
        <f t="shared" si="36"/>
        <v>-0.22106188668581606</v>
      </c>
      <c r="C400">
        <f t="shared" si="39"/>
        <v>-0.20578890593558505</v>
      </c>
      <c r="D400">
        <f t="shared" si="40"/>
        <v>30.980766183779703</v>
      </c>
      <c r="E400">
        <f t="shared" si="41"/>
        <v>-0.20578890593558505</v>
      </c>
      <c r="F400">
        <f t="shared" si="37"/>
        <v>-15.435539810239376</v>
      </c>
    </row>
    <row r="401" spans="1:6" x14ac:dyDescent="0.15">
      <c r="A401">
        <f t="shared" si="38"/>
        <v>31.03999999999969</v>
      </c>
      <c r="B401">
        <f t="shared" si="36"/>
        <v>-0.54349818362730917</v>
      </c>
      <c r="C401">
        <f t="shared" si="39"/>
        <v>-0.23080440798682386</v>
      </c>
      <c r="D401">
        <f t="shared" si="40"/>
        <v>31.060766183779702</v>
      </c>
      <c r="E401">
        <f t="shared" si="41"/>
        <v>-0.23080440798682386</v>
      </c>
      <c r="F401">
        <f t="shared" si="37"/>
        <v>-17.311869226684621</v>
      </c>
    </row>
    <row r="402" spans="1:6" x14ac:dyDescent="0.15">
      <c r="A402">
        <f t="shared" si="38"/>
        <v>31.119999999999688</v>
      </c>
      <c r="B402">
        <f t="shared" si="36"/>
        <v>-0.49633515859495853</v>
      </c>
      <c r="C402">
        <f t="shared" si="39"/>
        <v>-0.2504733524763153</v>
      </c>
      <c r="D402">
        <f t="shared" si="40"/>
        <v>31.1407661837797</v>
      </c>
      <c r="E402">
        <f t="shared" si="41"/>
        <v>-0.2504733524763153</v>
      </c>
      <c r="F402">
        <f t="shared" si="37"/>
        <v>-18.787171183865759</v>
      </c>
    </row>
    <row r="403" spans="1:6" x14ac:dyDescent="0.15">
      <c r="A403">
        <f t="shared" si="38"/>
        <v>31.199999999999687</v>
      </c>
      <c r="B403">
        <f t="shared" si="36"/>
        <v>8.17008054551705E-2</v>
      </c>
      <c r="C403">
        <f t="shared" si="39"/>
        <v>-0.22586785929620523</v>
      </c>
      <c r="D403">
        <f t="shared" si="40"/>
        <v>31.220766183779698</v>
      </c>
      <c r="E403">
        <f t="shared" si="41"/>
        <v>-0.22586785929620523</v>
      </c>
      <c r="F403">
        <f t="shared" si="37"/>
        <v>-16.941595166026172</v>
      </c>
    </row>
    <row r="404" spans="1:6" x14ac:dyDescent="0.15">
      <c r="A404">
        <f t="shared" si="38"/>
        <v>31.279999999999685</v>
      </c>
      <c r="B404">
        <f t="shared" si="36"/>
        <v>0.92473274873173938</v>
      </c>
      <c r="C404">
        <f t="shared" si="39"/>
        <v>-0.14063818462746858</v>
      </c>
      <c r="D404">
        <f t="shared" si="40"/>
        <v>31.300766183779697</v>
      </c>
      <c r="E404">
        <f t="shared" si="41"/>
        <v>-0.14063818462746858</v>
      </c>
      <c r="F404">
        <f t="shared" si="37"/>
        <v>-10.548801393290789</v>
      </c>
    </row>
    <row r="405" spans="1:6" x14ac:dyDescent="0.15">
      <c r="A405">
        <f t="shared" si="38"/>
        <v>31.359999999999683</v>
      </c>
      <c r="B405">
        <f t="shared" si="36"/>
        <v>1.5331057430736368</v>
      </c>
      <c r="C405">
        <f t="shared" si="39"/>
        <v>-1.6657152945905224E-2</v>
      </c>
      <c r="D405">
        <f t="shared" si="40"/>
        <v>31.380766183779695</v>
      </c>
      <c r="E405">
        <f t="shared" si="41"/>
        <v>-1.6657152945905224E-2</v>
      </c>
      <c r="F405">
        <f t="shared" si="37"/>
        <v>-1.2493975136941837</v>
      </c>
    </row>
    <row r="406" spans="1:6" x14ac:dyDescent="0.15">
      <c r="A406">
        <f t="shared" si="38"/>
        <v>31.439999999999682</v>
      </c>
      <c r="B406">
        <f t="shared" si="36"/>
        <v>1.5519648280699831</v>
      </c>
      <c r="C406">
        <f t="shared" si="39"/>
        <v>9.953706787008651E-2</v>
      </c>
      <c r="D406">
        <f t="shared" si="40"/>
        <v>31.460766183779693</v>
      </c>
      <c r="E406">
        <f t="shared" si="41"/>
        <v>9.953706787008651E-2</v>
      </c>
      <c r="F406">
        <f t="shared" si="37"/>
        <v>7.4659436412191118</v>
      </c>
    </row>
    <row r="407" spans="1:6" x14ac:dyDescent="0.15">
      <c r="A407">
        <f t="shared" si="38"/>
        <v>31.51999999999968</v>
      </c>
      <c r="B407">
        <f t="shared" si="36"/>
        <v>1.0395188497274941</v>
      </c>
      <c r="C407">
        <f t="shared" si="39"/>
        <v>0.16916534800767224</v>
      </c>
      <c r="D407">
        <f t="shared" si="40"/>
        <v>31.540766183779692</v>
      </c>
      <c r="E407">
        <f t="shared" si="41"/>
        <v>0.16916534800767224</v>
      </c>
      <c r="F407">
        <f t="shared" si="37"/>
        <v>12.688528819443524</v>
      </c>
    </row>
    <row r="408" spans="1:6" x14ac:dyDescent="0.15">
      <c r="A408">
        <f t="shared" si="38"/>
        <v>31.599999999999678</v>
      </c>
      <c r="B408">
        <f t="shared" si="36"/>
        <v>0.41563199043292165</v>
      </c>
      <c r="C408">
        <f t="shared" si="39"/>
        <v>0.18742213633546848</v>
      </c>
      <c r="D408">
        <f t="shared" si="40"/>
        <v>31.62076618377969</v>
      </c>
      <c r="E408">
        <f t="shared" si="41"/>
        <v>0.18742213633546848</v>
      </c>
      <c r="F408">
        <f t="shared" si="37"/>
        <v>14.05790965054149</v>
      </c>
    </row>
    <row r="409" spans="1:6" x14ac:dyDescent="0.15">
      <c r="A409">
        <f t="shared" si="38"/>
        <v>31.679999999999676</v>
      </c>
      <c r="B409">
        <f t="shared" si="36"/>
        <v>0.13147422038381251</v>
      </c>
      <c r="C409">
        <f t="shared" si="39"/>
        <v>0.18327784626497542</v>
      </c>
      <c r="D409">
        <f t="shared" si="40"/>
        <v>31.700766183779688</v>
      </c>
      <c r="E409">
        <f t="shared" si="41"/>
        <v>0.18327784626497542</v>
      </c>
      <c r="F409">
        <f t="shared" si="37"/>
        <v>13.747060267881869</v>
      </c>
    </row>
    <row r="410" spans="1:6" x14ac:dyDescent="0.15">
      <c r="A410">
        <f t="shared" si="38"/>
        <v>31.759999999999675</v>
      </c>
      <c r="B410">
        <f t="shared" si="36"/>
        <v>0.31910978544539553</v>
      </c>
      <c r="C410">
        <f t="shared" si="39"/>
        <v>0.19333947138945098</v>
      </c>
      <c r="D410">
        <f t="shared" si="40"/>
        <v>31.780766183779686</v>
      </c>
      <c r="E410">
        <f t="shared" si="41"/>
        <v>0.19333947138945098</v>
      </c>
      <c r="F410">
        <f t="shared" si="37"/>
        <v>14.501749226737408</v>
      </c>
    </row>
    <row r="411" spans="1:6" x14ac:dyDescent="0.15">
      <c r="A411">
        <f t="shared" si="38"/>
        <v>31.839999999999673</v>
      </c>
      <c r="B411">
        <f t="shared" si="36"/>
        <v>0.69526206637765764</v>
      </c>
      <c r="C411">
        <f t="shared" si="39"/>
        <v>0.23051892287005887</v>
      </c>
      <c r="D411">
        <f t="shared" si="40"/>
        <v>31.860766183779685</v>
      </c>
      <c r="E411">
        <f t="shared" si="41"/>
        <v>0.23051892287005887</v>
      </c>
      <c r="F411">
        <f t="shared" si="37"/>
        <v>17.290455939777715</v>
      </c>
    </row>
    <row r="412" spans="1:6" x14ac:dyDescent="0.15">
      <c r="A412">
        <f t="shared" si="38"/>
        <v>31.919999999999671</v>
      </c>
      <c r="B412">
        <f t="shared" si="36"/>
        <v>0.79406116300536989</v>
      </c>
      <c r="C412">
        <f t="shared" si="39"/>
        <v>0.27226279250971153</v>
      </c>
      <c r="D412">
        <f t="shared" si="40"/>
        <v>31.940766183779683</v>
      </c>
      <c r="E412">
        <f t="shared" si="41"/>
        <v>0.27226279250971153</v>
      </c>
      <c r="F412">
        <f t="shared" si="37"/>
        <v>20.421524442848476</v>
      </c>
    </row>
    <row r="413" spans="1:6" x14ac:dyDescent="0.15">
      <c r="A413">
        <f t="shared" si="38"/>
        <v>31.99999999999967</v>
      </c>
      <c r="B413">
        <f t="shared" si="36"/>
        <v>0.34559871017836707</v>
      </c>
      <c r="C413">
        <f t="shared" si="39"/>
        <v>0.27769508270738968</v>
      </c>
      <c r="D413">
        <f t="shared" si="40"/>
        <v>32.020766183779678</v>
      </c>
      <c r="E413">
        <f t="shared" si="41"/>
        <v>0.27769508270738968</v>
      </c>
      <c r="F413">
        <f t="shared" si="37"/>
        <v>20.828982421332896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horizontalDpi="0" verticalDpi="0" copies="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3" name="Scroll Bar 10">
              <controlPr defaultSize="0" autoPict="0">
                <anchor moveWithCells="1">
                  <from>
                    <xdr:col>6</xdr:col>
                    <xdr:colOff>152400</xdr:colOff>
                    <xdr:row>0</xdr:row>
                    <xdr:rowOff>50800</xdr:rowOff>
                  </from>
                  <to>
                    <xdr:col>8</xdr:col>
                    <xdr:colOff>774700</xdr:colOff>
                    <xdr:row>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4" name="Scroll Bar 13">
              <controlPr defaultSize="0" autoPict="0">
                <anchor moveWithCells="1">
                  <from>
                    <xdr:col>6</xdr:col>
                    <xdr:colOff>165100</xdr:colOff>
                    <xdr:row>2</xdr:row>
                    <xdr:rowOff>63500</xdr:rowOff>
                  </from>
                  <to>
                    <xdr:col>8</xdr:col>
                    <xdr:colOff>787400</xdr:colOff>
                    <xdr:row>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Scroll Bar 14">
              <controlPr defaultSize="0" autoPict="0">
                <anchor moveWithCells="1">
                  <from>
                    <xdr:col>6</xdr:col>
                    <xdr:colOff>165100</xdr:colOff>
                    <xdr:row>3</xdr:row>
                    <xdr:rowOff>63500</xdr:rowOff>
                  </from>
                  <to>
                    <xdr:col>8</xdr:col>
                    <xdr:colOff>787400</xdr:colOff>
                    <xdr:row>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Scroll Bar 15">
              <controlPr defaultSize="0" autoPict="0">
                <anchor moveWithCells="1">
                  <from>
                    <xdr:col>6</xdr:col>
                    <xdr:colOff>165100</xdr:colOff>
                    <xdr:row>4</xdr:row>
                    <xdr:rowOff>38100</xdr:rowOff>
                  </from>
                  <to>
                    <xdr:col>8</xdr:col>
                    <xdr:colOff>787400</xdr:colOff>
                    <xdr:row>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Scroll Bar 16">
              <controlPr defaultSize="0" autoPict="0">
                <anchor moveWithCells="1">
                  <from>
                    <xdr:col>6</xdr:col>
                    <xdr:colOff>165100</xdr:colOff>
                    <xdr:row>7</xdr:row>
                    <xdr:rowOff>38100</xdr:rowOff>
                  </from>
                  <to>
                    <xdr:col>8</xdr:col>
                    <xdr:colOff>787400</xdr:colOff>
                    <xdr:row>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Scroll Bar 17">
              <controlPr defaultSize="0" autoPict="0">
                <anchor moveWithCells="1">
                  <from>
                    <xdr:col>6</xdr:col>
                    <xdr:colOff>165100</xdr:colOff>
                    <xdr:row>6</xdr:row>
                    <xdr:rowOff>38100</xdr:rowOff>
                  </from>
                  <to>
                    <xdr:col>8</xdr:col>
                    <xdr:colOff>787400</xdr:colOff>
                    <xdr:row>6</xdr:row>
                    <xdr:rowOff>215900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12</vt:i4>
      </vt:variant>
    </vt:vector>
  </HeadingPairs>
  <TitlesOfParts>
    <vt:vector size="13" baseType="lpstr">
      <vt:lpstr>Ordre1</vt:lpstr>
      <vt:lpstr>A0</vt:lpstr>
      <vt:lpstr>deltat</vt:lpstr>
      <vt:lpstr>PlageRecalee</vt:lpstr>
      <vt:lpstr>PlageValeurs</vt:lpstr>
      <vt:lpstr>tau</vt:lpstr>
      <vt:lpstr>Te</vt:lpstr>
      <vt:lpstr>TeTau</vt:lpstr>
      <vt:lpstr>Vb</vt:lpstr>
      <vt:lpstr>Vmax</vt:lpstr>
      <vt:lpstr>w</vt:lpstr>
      <vt:lpstr>w0</vt:lpstr>
      <vt:lpstr>wb</vt:lpstr>
    </vt:vector>
  </TitlesOfParts>
  <Company>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</dc:creator>
  <cp:lastModifiedBy>Y. C.</cp:lastModifiedBy>
  <dcterms:created xsi:type="dcterms:W3CDTF">2007-03-22T08:34:10Z</dcterms:created>
  <dcterms:modified xsi:type="dcterms:W3CDTF">2025-03-31T20:13:15Z</dcterms:modified>
</cp:coreProperties>
</file>